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й\Desktop\размещение на сайте\Ардак гос закуп\"/>
    </mc:Choice>
  </mc:AlternateContent>
  <bookViews>
    <workbookView xWindow="0" yWindow="0" windowWidth="13605" windowHeight="5190"/>
  </bookViews>
  <sheets>
    <sheet name="Sheet1" sheetId="1" r:id="rId1"/>
  </sheets>
  <calcPr calcId="977461"/>
</workbook>
</file>

<file path=xl/calcChain.xml><?xml version="1.0" encoding="utf-8"?>
<calcChain xmlns="http://schemas.openxmlformats.org/spreadsheetml/2006/main">
  <c r="K301" i="1" l="1"/>
  <c r="K175" i="1"/>
  <c r="K179" i="1"/>
  <c r="K300" i="1"/>
  <c r="K294" i="1"/>
  <c r="K261" i="1"/>
  <c r="K258" i="1"/>
  <c r="K232" i="1"/>
  <c r="K201" i="1"/>
  <c r="K195" i="1"/>
  <c r="K191" i="1"/>
  <c r="K9" i="1"/>
</calcChain>
</file>

<file path=xl/sharedStrings.xml><?xml version="1.0" encoding="utf-8"?>
<sst xmlns="http://schemas.openxmlformats.org/spreadsheetml/2006/main" count="2356" uniqueCount="513">
  <si>
    <t>№ пункта плана</t>
  </si>
  <si>
    <t>Тип пункта плана</t>
  </si>
  <si>
    <t>Вид предмета закупок</t>
  </si>
  <si>
    <t>Наименование закупаемых товаров, работ, услуг на русском языке (в соответствии с СТРУ)</t>
  </si>
  <si>
    <t>Дополнительная характеристика (на русском языке)</t>
  </si>
  <si>
    <t>Планируемый способ закупок</t>
  </si>
  <si>
    <t>Обоснование применения государственных закупок</t>
  </si>
  <si>
    <t>Единица измерения (в соответствии с СТРУ)</t>
  </si>
  <si>
    <t xml:space="preserve">Количество, объём </t>
  </si>
  <si>
    <t>Цена за единицу, тенге</t>
  </si>
  <si>
    <t>Общая сумма, утвержденная для закупки, тенге</t>
  </si>
  <si>
    <t>Планируемый срок осуществления государственных закупок(месяц)</t>
  </si>
  <si>
    <t>Срок поставки товара, выполнения работ, оказания услуг (на русском языке)</t>
  </si>
  <si>
    <t>Признак поставщика</t>
  </si>
  <si>
    <t>17-1</t>
  </si>
  <si>
    <t>Закупки, не превышающие финансовый год</t>
  </si>
  <si>
    <t>Товар</t>
  </si>
  <si>
    <t>Молоко натуральное</t>
  </si>
  <si>
    <t>Молоко 2,5%, ежедневная доставка, по 0,5 литр</t>
  </si>
  <si>
    <t>Запрос ценовых предложений</t>
  </si>
  <si>
    <t>Штука</t>
  </si>
  <si>
    <t>Январь</t>
  </si>
  <si>
    <t>с момента заключения договора по 31.12.2021 года</t>
  </si>
  <si>
    <t>Коннектор</t>
  </si>
  <si>
    <t>Из одного источника путем прямого заключения договора</t>
  </si>
  <si>
    <t>пп.42 п.3 ст.39 приобретения однородных товаров, если годовой объем таких однородных товаров в стоимостном выражении не превышает стократного размера месячного расчетного показателя, работ и услуг, если годовой объем таких однородных работ и услуг в стоимостном выражении не превышает пятисоткратного размера месячного расчетного показателя, а для аппаратов акимов городов районного значения, сел, поселков, сельских округов не превышает трех тысячекратного размера месячного расчетного показателя, установленного на соответствующий финансовый год законом о республиканском бюджете;</t>
  </si>
  <si>
    <t>Февраль</t>
  </si>
  <si>
    <t>в течение 15 календарных дней, с момента заключения договора</t>
  </si>
  <si>
    <t>Кабель специализированный</t>
  </si>
  <si>
    <t>Кабель UTP внешней прокладки, в рулоне 305 метров</t>
  </si>
  <si>
    <t>Рулон</t>
  </si>
  <si>
    <t>Кабель UTP внутренней прокладки, в рулоне 305 метров</t>
  </si>
  <si>
    <t>Карта памяти</t>
  </si>
  <si>
    <t>Карта памяти (USB флэшка) 16GB</t>
  </si>
  <si>
    <t>Видеокарта</t>
  </si>
  <si>
    <t>Видеокарта Gigabyte GTX 1050Ti (GV-N105TD5-4GD) (4GB/128bit)</t>
  </si>
  <si>
    <t>Блок питания</t>
  </si>
  <si>
    <t>Блок питания для компьютера</t>
  </si>
  <si>
    <t>Диск жесткий</t>
  </si>
  <si>
    <t>Жесткий диск HDD 500GB</t>
  </si>
  <si>
    <t>Кулер</t>
  </si>
  <si>
    <t>Кулер для центрального процессора</t>
  </si>
  <si>
    <t>Клавиатура</t>
  </si>
  <si>
    <t>Клавитура для компьютера</t>
  </si>
  <si>
    <t>Манипулятор "мышь"</t>
  </si>
  <si>
    <t>Тип: Стандартная мышь Тип сенсора: Оптический Максимальное разрешение, dpi: 2400Количество кнопок, включая колесико кнопку: 6</t>
  </si>
  <si>
    <t>Разветвитель интерфейса</t>
  </si>
  <si>
    <t>USB Hub TP-Link UH720, 7 port</t>
  </si>
  <si>
    <t>Коммутатор сетевой</t>
  </si>
  <si>
    <t>Вид Стационарный Тип устройства Коммутаторы Тип подключения  WAN (кабельная линия) Комплектация  Коммутатор TL-SF1008D. Адаптер питания. Краткое руководство по установке.</t>
  </si>
  <si>
    <t>Мультисвитч</t>
  </si>
  <si>
    <t>8-портовый Ethernet-коммутатор PoE для систем видеонаблюдения. Технические характеристики: Порты 8 * 10 / 100Base-TX (PoE) Uplink Ports 1 * 10 / 100Base-FX / SC, одиночный режим двойного волокна Стандарт сети IEEE802.3 、 IEEE802.3u 、 IEEE802.3X Емкость переключателя 1.8Gbps пропускная способность 1.34Mpps Буфер памяти 768K MAC таблица 2K Стандарт PoE 802.3af / с (ПСЭ) Тип PSE Конец диапазона Назначение контактов питания 1/2 (+), 3/6 (-) Выходная мощность PoE 54 В постоянного тока, макс. 30 Вт PoE Budge Макс 120 Вт Молниезащита 6 кВ Исполнение ： IEC61000-4-5 ESD 6KV контактный разряд 8KV выпуск воздуха Выполнение: IEC61000-4-2 Источник питания DC 48V ~ 57V Рассеяние мощности &lt;5W Рабочая температура -10 ℃ ~ 55 ℃ Температура хранения -40 ℃ ~ 85 ℃ Влажность (Non-конденсин) 5% -95% Размер (Д × Ш × В) 200 мм × 101.8mm × 27мм Вес 500гр</t>
  </si>
  <si>
    <t>Источник бесперебойного питания</t>
  </si>
  <si>
    <t>Картридж</t>
  </si>
  <si>
    <t>HP LaserJet M130a тонер картридж  (17 А)</t>
  </si>
  <si>
    <t>HP LaserJet M130a принт картридж (19А)</t>
  </si>
  <si>
    <t>Наклейка</t>
  </si>
  <si>
    <t>Пломбировочные наклейки 22мм х 65мм</t>
  </si>
  <si>
    <t>Батарейка</t>
  </si>
  <si>
    <t>Батарейки пальчиковые (упаковка 10 штук) Тип аккумулятора Alkaline Типоразмер аккумулятора AA Материал корпуса Металл Номинальная мощность 1.5 (Вт) Тип Батарейка Типоразмер 1/2 AA Напряжение 1.5</t>
  </si>
  <si>
    <t>Упаковка</t>
  </si>
  <si>
    <t>Батарейки мизинчиковые (упаковка 24 штук) Тип аккумулятора  Alkaline Типоразмер AA Емкость аккумулятора 2.5 (мА/ч) Материал корпуса Металл Напряжение 1.5 (В)</t>
  </si>
  <si>
    <t>Тестер</t>
  </si>
  <si>
    <t>Типы тестируемых кабелей экранированная (STP) и не экранированная (UTP) витая пара, разъем RJ45 телефонный кабель, разъем RJ11 коаксиальный кабель, разъем BNC двухпроводный кабель Стандарты: 10Base-T, Token Ring, T568A, T568B Проверка на обрывы, короткие замыкания, перекрестные, перепутанные и расщепленные пары Проверка целостности экранировки кабеля Трассоискатель: прослеживание трассы прокладки кабеля нахождение провода тестирование отсутствия обрыва (прозвонка) обнаружение  места обрыва Телефонная линия: определение полярности состояние линии (свободно, занято, вызов) Посылка простого однотонального или двухтонального  сигнала по проводам Генерируемая  частота: 1,5 кГц Диапазон частоты приемника: 100 Гц … 300 кГц Питание: батарея  - 2 шт. х 9 В тип 6F22</t>
  </si>
  <si>
    <t>Внутренний HDD Для сервера Объем жесткого диска  4000.0 (GB) 3.5" SATA III (SATA/600) Скорость вращения  7200.0 (об/мин) Пропускная способность 600.0 (Мб/сек)</t>
  </si>
  <si>
    <t>Оперативная память</t>
  </si>
  <si>
    <t>Частота памяти 1600 МГц Форм-фактор UDIMM Тип памяти DDR3 Напряжение питания 1.5 В Пропускная способность 12800 Мб/с Объем памяти 8 Гб</t>
  </si>
  <si>
    <t>Частота памяти  2400 МГц Форм-фактор DIMM Тип памяти DDR4 Напряжение питания 1.2 В Пропускная способность 19200 Мб/с Объем памяти 8 Гб</t>
  </si>
  <si>
    <t>Плата материнская</t>
  </si>
  <si>
    <t>Сокет LGA1151 Поддерживаемые процессоры Intel Core i7/Core i5/Core i3/Pentium/Celeron Поддержка многоядерных процессоров Есть чипсет Intel Z170 BIOS AMI Поддержка EFI Поддержка SLI/CrossFire SLI/CrossFireX Память Память DDR4 DIMM, 2133-3400 МГц Количество слотов памяти 4 Поддержка двухканального режима Максимальный объем памяти 64 ГБ SATA количество разъемов SATA 6Gb/s: 4, RAID: 0, 1, 5, 10 Количество разъемов SATA Express1 Количество слотов M.2 1 Тип интерфейса M.2 PCI-E/SATA 3.0 Тип слотов M.2 Socket 3, M Key, type 2242/2260/2280/22110 Слоты расширения Слоты расширения 3xPCI-E x16, 3xPCI-E x1 Поддержка PCI Express 2.0 есть Поддержка PCI Express 3.0есть Поддерживаемые режимы PCI-Express dual: x8 Аудио/видео Звук 7.1CH, HAD Сеть Ethernet 1000 Мбит/с, на основе Intel I219V Подключение Наличие интерфейсов 16 USB, из них 6 USB 3.0 (4 на задней панели), 2 USB 3.1 (2 на задней панели), выход S/PDIF, 1xCOM, D-Sub, DVI, HDMI, Ethernet, PS/2 (клавиатура), PS/2 (мышь) Разъемы на задней панели 8 USB, из них 4 USB 3.0, оптический выход, D-Sub, DVI, DisplayPort, HDMI, Ethernet, PS/2 (клавиатура), PS/2 (мышь) Основной разъем питания 24-pin Разъем питания процессора 8-pin Тип системы охлаждения пассивное</t>
  </si>
  <si>
    <t>В перфорированном металлическом корпусе (AC 100 ~ 240V, 50-60HZ), 12В/2</t>
  </si>
  <si>
    <t>Чернила</t>
  </si>
  <si>
    <t>Краска-чернила для струйного принтера Epson L3060 (в комплекте 4 цвета)</t>
  </si>
  <si>
    <t>Комплект</t>
  </si>
  <si>
    <t>Лицензия</t>
  </si>
  <si>
    <t>Антивирусная программа для компьютеров</t>
  </si>
  <si>
    <t>Бур</t>
  </si>
  <si>
    <t>Бур для перфоратора (размер 6 мм, алмазная)</t>
  </si>
  <si>
    <t>Март</t>
  </si>
  <si>
    <t>Ведро</t>
  </si>
  <si>
    <t>Ведро пластиковое, объем 5 литров</t>
  </si>
  <si>
    <t>Ведро пластикове, объем 8 литров</t>
  </si>
  <si>
    <t>Замок</t>
  </si>
  <si>
    <t>Замок навесной</t>
  </si>
  <si>
    <t>Кабель</t>
  </si>
  <si>
    <t>Кабель ВВГ 3*-1.5 мм</t>
  </si>
  <si>
    <t>Метр</t>
  </si>
  <si>
    <t>Кабель ВВГ НГ-П 3*2.5 мм</t>
  </si>
  <si>
    <t>Краска</t>
  </si>
  <si>
    <t>Краска водоэмульсионная, цвет белый, акриловая, по 25 килограмм</t>
  </si>
  <si>
    <t>Соль техническая</t>
  </si>
  <si>
    <t>Соль техническая (противоледный реагент)</t>
  </si>
  <si>
    <t>Килограмм</t>
  </si>
  <si>
    <t>Спица</t>
  </si>
  <si>
    <t>Вязальная проволока</t>
  </si>
  <si>
    <t>Клещи</t>
  </si>
  <si>
    <t>Токоизмерительные клещи</t>
  </si>
  <si>
    <t>Коврик</t>
  </si>
  <si>
    <t>Пластиковый щеточный коврик  (ширина не менее 100 см)</t>
  </si>
  <si>
    <t>Лампа светодиодная</t>
  </si>
  <si>
    <t>Лампа светодиодная, LED</t>
  </si>
  <si>
    <t>Швабра</t>
  </si>
  <si>
    <t>Швабра для мытья полов с пластмассовой вставкой</t>
  </si>
  <si>
    <t>Лента самоклеющаяся </t>
  </si>
  <si>
    <t>Самоклеющаяся пленка, белая</t>
  </si>
  <si>
    <t>Светильник</t>
  </si>
  <si>
    <t>Светильник потолочный, LED</t>
  </si>
  <si>
    <t>Шпатель</t>
  </si>
  <si>
    <t>Шпатель фасадный</t>
  </si>
  <si>
    <t>Шланг поливочный</t>
  </si>
  <si>
    <t>Клей</t>
  </si>
  <si>
    <t>Кафельный клей, по 25 килограмм</t>
  </si>
  <si>
    <t>Плитка для внутренней облицовки стен</t>
  </si>
  <si>
    <t>Кафель настенный 20*30 см</t>
  </si>
  <si>
    <t>Метр квадратный</t>
  </si>
  <si>
    <t>Кафель настенный 25*40 см</t>
  </si>
  <si>
    <t>Плитка напольная</t>
  </si>
  <si>
    <t>Кафель напольный 60*60 см</t>
  </si>
  <si>
    <t>Шпатлевка</t>
  </si>
  <si>
    <t>Финишная отделочная шпатлевка, по 25 кг</t>
  </si>
  <si>
    <t>Клеммник</t>
  </si>
  <si>
    <t>Клеммник 3-х контактный</t>
  </si>
  <si>
    <t>Ведро для мусора с крышкой и педалью, объем 15 литров</t>
  </si>
  <si>
    <t>Дизенфекционные коврики, размер 70*40 см</t>
  </si>
  <si>
    <t>Полотенце</t>
  </si>
  <si>
    <t>Бумажное полотенце, ZZ сложение</t>
  </si>
  <si>
    <t>Одна пачка</t>
  </si>
  <si>
    <t>Закупка у организаций, созданных общественными объединениями инвалидов</t>
  </si>
  <si>
    <t>Освежитель воздуха</t>
  </si>
  <si>
    <t>Бумага</t>
  </si>
  <si>
    <t>Туалетная бумага</t>
  </si>
  <si>
    <t>Блок управления</t>
  </si>
  <si>
    <t>Блок термостата (термоконтроллер)</t>
  </si>
  <si>
    <t>Пускатель магнитный</t>
  </si>
  <si>
    <t>Пускатель, 15 ампер, на катушку 220Вт</t>
  </si>
  <si>
    <t>Регулятор</t>
  </si>
  <si>
    <t>Диммер, 1.5 ампер</t>
  </si>
  <si>
    <t>Блок питания, 12 вольт, 1.5 ампер</t>
  </si>
  <si>
    <t>Уплотнители</t>
  </si>
  <si>
    <t>Уплотнитель для термостата</t>
  </si>
  <si>
    <t>Осветитель</t>
  </si>
  <si>
    <t>Лампочка галогеновая для микроскопа 12 Вт</t>
  </si>
  <si>
    <t>Хладагент</t>
  </si>
  <si>
    <t>Фреон R-134 А, в баллоне по 13,6 кг</t>
  </si>
  <si>
    <t>Один баллон</t>
  </si>
  <si>
    <t>Фреон</t>
  </si>
  <si>
    <t>Фреон R-507, в баллоне по 11,3 кг</t>
  </si>
  <si>
    <t>Фреон-404А, в баллоне 10,9 кг</t>
  </si>
  <si>
    <t>Фреон R-600, в баллоне по 6,5 кг</t>
  </si>
  <si>
    <t>Контроллер</t>
  </si>
  <si>
    <t>Контроллер программируемый ЕТС-974 с двумя датчиками</t>
  </si>
  <si>
    <t>Электродвигатель вентилятора кузова</t>
  </si>
  <si>
    <t>Электродвигатель вентилятора для холодильного оборудования, модель Fan Motor 16W</t>
  </si>
  <si>
    <t>Электродвигатель вентилятора для холодильного оборудования, модель Fan Motor 25W</t>
  </si>
  <si>
    <t>Фильтр</t>
  </si>
  <si>
    <t>Фильтр осушитель для холодильного оборудования 15GR (6.2*2.5)</t>
  </si>
  <si>
    <t>Припой</t>
  </si>
  <si>
    <t>Припой для пайки медной трубы</t>
  </si>
  <si>
    <t>.5</t>
  </si>
  <si>
    <t>Спираль</t>
  </si>
  <si>
    <t>Тен дренажный, электрический для оттайки CSC-3.0</t>
  </si>
  <si>
    <t>Труба общего назначения</t>
  </si>
  <si>
    <t>мягкая медная труба в бухтах РС размером 6,35*0,7*50000мм</t>
  </si>
  <si>
    <t>.3</t>
  </si>
  <si>
    <t>мягкая медная труба в бухтах РС размером 6,52*0,7*50000мм</t>
  </si>
  <si>
    <t>Масло специализированное</t>
  </si>
  <si>
    <t>Масло для холодильного оборудования, марки Total olanetelf ACD 68</t>
  </si>
  <si>
    <t>Кран шаровой</t>
  </si>
  <si>
    <t>Кран шаровый, диаметр 20 мм (5 штук/м- 5 штук/п)</t>
  </si>
  <si>
    <t>Апрель</t>
  </si>
  <si>
    <t>Кран шаровый, диаметр 15 мм (5 штук/м- 5 штук/п)</t>
  </si>
  <si>
    <t>Кран шаровый, диаметр 10 мм (10 штук/м- 10 штук/п)</t>
  </si>
  <si>
    <t>Тройник поливинилхлоридный</t>
  </si>
  <si>
    <t>Тройник, диаметр 20 для труб</t>
  </si>
  <si>
    <t>Тройник, диаметр 25 для труб</t>
  </si>
  <si>
    <t>Труба гофрированная</t>
  </si>
  <si>
    <t>Гофра для унитаза, армированная</t>
  </si>
  <si>
    <t>Отвод</t>
  </si>
  <si>
    <t>Отвод, диаметр 50мм</t>
  </si>
  <si>
    <t>Отвод, диаметр 15-16мм</t>
  </si>
  <si>
    <t>Муфта</t>
  </si>
  <si>
    <t>Муфта, диаметр 15 мм</t>
  </si>
  <si>
    <t>Труба для водоснабжения</t>
  </si>
  <si>
    <t>Труба, диаметр 60</t>
  </si>
  <si>
    <t>Труба, диаметр 15 мм</t>
  </si>
  <si>
    <t>Ножницы</t>
  </si>
  <si>
    <t>Ножницы для пластиковых труб</t>
  </si>
  <si>
    <t>Аппарат</t>
  </si>
  <si>
    <t>Аппарат для сварки пластиковых труб (сантехнический утюг)</t>
  </si>
  <si>
    <t>Смеситель</t>
  </si>
  <si>
    <t>Смеситель для раковины</t>
  </si>
  <si>
    <t>Бумага для офисного оборудования</t>
  </si>
  <si>
    <t>Бумага офисная, формат А4</t>
  </si>
  <si>
    <t>Бумага копировальная, формат А4</t>
  </si>
  <si>
    <t>Клей канцелярский, жидкий</t>
  </si>
  <si>
    <t>Антистеплер</t>
  </si>
  <si>
    <t>Файл - вкладыш</t>
  </si>
  <si>
    <t>Файл-вкладыш, формат А4, толщина 30 микрон</t>
  </si>
  <si>
    <t>Папка</t>
  </si>
  <si>
    <t>Папка с арочным механизмом, толщина 80 мм</t>
  </si>
  <si>
    <t>Ручка канцелярская</t>
  </si>
  <si>
    <t>Ручка канцелярская, шариковая, цвет чернилы красный</t>
  </si>
  <si>
    <t>Ручка канцелярская, шариковая, цвет чернилы синий</t>
  </si>
  <si>
    <t>Тетрадь</t>
  </si>
  <si>
    <t>Тетрадь общая, формат А4, 96 листов, в клетку</t>
  </si>
  <si>
    <t>Пакет</t>
  </si>
  <si>
    <t>Пакет "майка" (средний)</t>
  </si>
  <si>
    <t>Пакет "майка" (маленький)</t>
  </si>
  <si>
    <t>Пакет мусора класса "А", черные, размер 90*110мм</t>
  </si>
  <si>
    <t>Скоба</t>
  </si>
  <si>
    <t>Скоба канцелярская для степлера, №23/6, в упаковке 1000 штук</t>
  </si>
  <si>
    <t>Ножницы канцелярские, 195 мм</t>
  </si>
  <si>
    <t>Игла</t>
  </si>
  <si>
    <t>Игла швейная, в комплекте</t>
  </si>
  <si>
    <t>Карандаш</t>
  </si>
  <si>
    <t>Карандаш, с ластиком</t>
  </si>
  <si>
    <t>Маркер</t>
  </si>
  <si>
    <t>Маркер перманентный, для стекол</t>
  </si>
  <si>
    <t>Маркер разноцветный, текстовые, в наборе</t>
  </si>
  <si>
    <t>Набор</t>
  </si>
  <si>
    <t>Скотч</t>
  </si>
  <si>
    <t>Скотч канцелярский, маленький</t>
  </si>
  <si>
    <t>Скотч канцелярский, большой</t>
  </si>
  <si>
    <t>Фотобумага</t>
  </si>
  <si>
    <t>Фотобумага, формата А4</t>
  </si>
  <si>
    <t>Мыло</t>
  </si>
  <si>
    <t>Жидкое мыло, антибактериальное, медицинское, антисептическое</t>
  </si>
  <si>
    <t>Средство моющее</t>
  </si>
  <si>
    <t>Средство для мытья посуды</t>
  </si>
  <si>
    <t>Мыло хозяйственное, твердое, 72%</t>
  </si>
  <si>
    <t>Средство чистящее</t>
  </si>
  <si>
    <t>Чистящее средство для унитазов, ванн и раковин</t>
  </si>
  <si>
    <t>Порошок</t>
  </si>
  <si>
    <t>Стиральный порошок</t>
  </si>
  <si>
    <t>Бланк</t>
  </si>
  <si>
    <t>Медицинское свидетельство о смерти (взрослый)</t>
  </si>
  <si>
    <t>Медицинское свидетельство о смерти (детский)</t>
  </si>
  <si>
    <t>Журнал</t>
  </si>
  <si>
    <t>Журнал учета патологоанатомических вскрытий, 200 страниц</t>
  </si>
  <si>
    <t>Журнал генеральных уборок и кварцевания</t>
  </si>
  <si>
    <t>Журнал регистрации приема и выдачи трупов, твердый переплет, 200 страниц, форма 015/у</t>
  </si>
  <si>
    <t>Журнал регистрации платных услуг</t>
  </si>
  <si>
    <t>Журнал учета температурного режима холодильника</t>
  </si>
  <si>
    <t>Журнал прихода и расхода перевязочного материала</t>
  </si>
  <si>
    <t>Журнал прихода и расхода химических реактивов</t>
  </si>
  <si>
    <t>Журнал прихода и расхода этилового спирта</t>
  </si>
  <si>
    <t>Журнал прихода и расхода дезинфекционных средств</t>
  </si>
  <si>
    <t>Журнал учета мероприятий ФЗОЖ, профилактике заболеваний</t>
  </si>
  <si>
    <t>Журнал учета сдачи биксов на стерилизацию</t>
  </si>
  <si>
    <t>Журнал регистрации материалов, поступившего на исследование</t>
  </si>
  <si>
    <t>Журнал аварийных ситуаций</t>
  </si>
  <si>
    <t>Журнал лаборанта для учета прихода и расхода перевязочных материалов</t>
  </si>
  <si>
    <t>Журнал выдачи родственникам стекло препаратов и блоков</t>
  </si>
  <si>
    <t>Журнал регистрации консультаций</t>
  </si>
  <si>
    <t>Журнал учета дизельного топливо</t>
  </si>
  <si>
    <t>Журнал передвижения водителей</t>
  </si>
  <si>
    <t>Журнал регистрации электриков</t>
  </si>
  <si>
    <t>Журнал регистрации сантехников</t>
  </si>
  <si>
    <t>Журнал охраны (сдал/принял)</t>
  </si>
  <si>
    <t>Журнал для исходящих писем</t>
  </si>
  <si>
    <t>Журнал для входящих писем</t>
  </si>
  <si>
    <t>Журнал для рапортов</t>
  </si>
  <si>
    <t>Журнал по антитерроризму</t>
  </si>
  <si>
    <t>Журнал по антикоррупции</t>
  </si>
  <si>
    <t>Журнал по пожарной безопасности</t>
  </si>
  <si>
    <t>Салфетка</t>
  </si>
  <si>
    <t>Салфетки из микрофибры, для стекол</t>
  </si>
  <si>
    <t>Тряпка</t>
  </si>
  <si>
    <t>Моп из микрофибры</t>
  </si>
  <si>
    <t>Ткань</t>
  </si>
  <si>
    <t>Полотно вафельное</t>
  </si>
  <si>
    <t>Июнь</t>
  </si>
  <si>
    <t>Полотно обтирочное</t>
  </si>
  <si>
    <t>Диспенсер</t>
  </si>
  <si>
    <t>Ведра-диспенсеры для дезинфицирующих салфеток (протирочного материала)</t>
  </si>
  <si>
    <t>Дозатор</t>
  </si>
  <si>
    <t>Локтевые дозаторы</t>
  </si>
  <si>
    <t>Рециркулятор</t>
  </si>
  <si>
    <t>Рециркулятор бактерицидный</t>
  </si>
  <si>
    <t>Коробка для сбора и хранения медицинских отходов</t>
  </si>
  <si>
    <t>Коробка для сбора и хранения медицинских отходов класса "Б"</t>
  </si>
  <si>
    <t>Пакет для медицинских отходов класса "Б"</t>
  </si>
  <si>
    <t>Август</t>
  </si>
  <si>
    <t>Коробка для сбора и хранения медицинских отходов класса "В"</t>
  </si>
  <si>
    <t>Пакет для медицинских отходов класса "Г"</t>
  </si>
  <si>
    <t>Объектив</t>
  </si>
  <si>
    <t>Объектив Х20 для микроскопа Primo Star Zeiss</t>
  </si>
  <si>
    <t>в течение 30 календарных дней, с момента заключения договора</t>
  </si>
  <si>
    <t>Объектив Х20 для микроскопа Axio Lab A1 Zeiss</t>
  </si>
  <si>
    <t>Лампочка для микроскопа Axio Lab1 Zeiss</t>
  </si>
  <si>
    <t>Источник бесперебойного питания для медицинского оборудования 2000W</t>
  </si>
  <si>
    <t>Источник бесперебойного питания для медицинского оборудования 1500W</t>
  </si>
  <si>
    <t>Контактор</t>
  </si>
  <si>
    <t>Контактор КМ103-18А-220В-11 DEKraft</t>
  </si>
  <si>
    <t>Датчик мощности</t>
  </si>
  <si>
    <t>IA Dimm- датчик</t>
  </si>
  <si>
    <t>Терморегулятор</t>
  </si>
  <si>
    <t>Термостат WH7016D WILLHI 220 вольт</t>
  </si>
  <si>
    <t>Преобразователь универсальный</t>
  </si>
  <si>
    <t>Преобразователь статические GST 18E 12-P1J MW</t>
  </si>
  <si>
    <t>Топливо дизельное</t>
  </si>
  <si>
    <t>Дизельное топливо</t>
  </si>
  <si>
    <t>Открытый конкурс</t>
  </si>
  <si>
    <t>Литр (куб. дм.)</t>
  </si>
  <si>
    <t>с момента заключения договора по 31.12.2020 года</t>
  </si>
  <si>
    <t>пп.50 п.3 ст.39 если имеется необходимость в осуществлении государственных закупок ежедневной и (или) еженедельной потребности на период до подведения итогов государственных закупок и вступления в силу договора о государственных закупках в случае, если такие государственные закупки осуществляются по перечню, утвержденному уполномоченным органом, в объеме, не превышающем объема государственных закупок таких товаров, работ, услуг, необходимого для обеспечения потребности заказчика в течение срока проведения государственной закупки, но не более чем на два месяца, если такие государственные закупки осуществляются в течение первого месяца года или в случае создания (реорганизации) заказчика в течение текущего финансового года, но не более чем на два месяца</t>
  </si>
  <si>
    <t>с момента заключения договора по 28.02.2020 года</t>
  </si>
  <si>
    <t>Услуга</t>
  </si>
  <si>
    <t>Услуги по передаче/распределению электроэнергии</t>
  </si>
  <si>
    <t>Электроснабжение отделения №1 (договор №76256), мкр.Калкаман дом 4А</t>
  </si>
  <si>
    <t>пп.1 п.3 ст.39 приобретения услуг, относящихся к сферам естественных монополий, а также услуг энергоснабжения или купли-продажи электрической энергии с гарантирующим поставщиком электрической энергии;</t>
  </si>
  <si>
    <t>Одна услуга</t>
  </si>
  <si>
    <t>Услуги по распределению горячей воды (тепловой энергии) на коммунально-бытовые нужды</t>
  </si>
  <si>
    <t>Отопление отделения №1 (договора №15129), мкр.Калкаман дом 4А</t>
  </si>
  <si>
    <t>Услуги по холодному водоснабжению с использованием систем централизованного водоснабжения</t>
  </si>
  <si>
    <t>Водоснабжение (холодная вода), мкр.Калкама дом 4А</t>
  </si>
  <si>
    <t>Услуги по удалению сточных вод</t>
  </si>
  <si>
    <t>Отведение сточных вод (канализация), мкр.Калкаман дом 4А</t>
  </si>
  <si>
    <t>Услуги телекоммуникационные</t>
  </si>
  <si>
    <t>Услуги по доступу к Интернету, телефонной связи, международной и междугородней связи. По адресам: мкр.Калкаман дом 4А и ул.Алтынсарина,54 (микрорайон 2).</t>
  </si>
  <si>
    <t>Отопление отделения №2 (договора №17555), ул.Алтынсарина,54 (микрорайон 2).</t>
  </si>
  <si>
    <t>Услуги по оплате за коммунальные расходы при аренде недвижимости</t>
  </si>
  <si>
    <t>Коммунальные услуги отделения №2- ГКП на ПХВ ДГКБ №2</t>
  </si>
  <si>
    <t>Коммунальные услуги по арендуемым помещениям (отделение №6- ГКП на ПХВ ЦГКБ)</t>
  </si>
  <si>
    <t>Электроснабжение отделения по адресу город Алматы: микрорайон Алгабас, улица 7, дом 131</t>
  </si>
  <si>
    <t>Водоснабжение (холодная вода) по адресу город Алматы: микрорайон Алгабас, улица 7, дом 131</t>
  </si>
  <si>
    <t>Отведение сточных вод (канализация) по адресу город Алматы: микрорайон Алгабас, улица 7, дом 131</t>
  </si>
  <si>
    <t>Услуги по доступу к Интернету, телефонной связи, международной и междугородней связи. По адресу город Алматы: микрорайон Алгабас, улица 7, дом 131</t>
  </si>
  <si>
    <t>Услуги по аренде грузовых автомобилей</t>
  </si>
  <si>
    <t>Специализированный автотранспорт с водителем для транспортировки биологического и трупного материала (труповозка)</t>
  </si>
  <si>
    <t>Услуги предоставления специализированного грузопассажирского автотранспорта с водителем</t>
  </si>
  <si>
    <t>Услуги по аренде легковых автомобилей</t>
  </si>
  <si>
    <t>Услуги предоставления легкового автотранспорта с водителем (количество автомобилей с водителем 2)</t>
  </si>
  <si>
    <t>Услуги по аренде автобуса</t>
  </si>
  <si>
    <t>Услуги предоставления автобуса с водителем на 50 мест для служебной развоки сотрудников на работу/с работы</t>
  </si>
  <si>
    <t>Услуги санитарные (дезинфекция, дезинсекция, дератизация и аналогичные)</t>
  </si>
  <si>
    <t>Услуги по дератизации, дезинфекции территории, помещении. Обработка зеленых насаждений.</t>
  </si>
  <si>
    <t>Услуги по удалению опасных отходов/имущества/материалов</t>
  </si>
  <si>
    <t>Услуги по сбору, вывозу и утилизации медицинских отходов класса Б</t>
  </si>
  <si>
    <t>Услуги по сбору, вывозу и утилизации медицинских отходов класса В</t>
  </si>
  <si>
    <t>Услуги по сбору, вывозу и утилизации медицинских отходов класса Г</t>
  </si>
  <si>
    <t>Услуги по диагностированию/экспертизе/анализу/испытаниям/тестированию/осмотру</t>
  </si>
  <si>
    <t>Лабораторно-инструментальные исследования проводимые при самоконтроле</t>
  </si>
  <si>
    <t>Услуги по медицинскому осмотру персонала, включая предварительные, периодические и внеочередные (внеплановые) осмотры</t>
  </si>
  <si>
    <t>Ежегодный профилактический медицинский осмотр сотрудников</t>
  </si>
  <si>
    <t>Услуги прачечные</t>
  </si>
  <si>
    <t>Услуги прачечные (многоразовые противочумные костюмы, СИЗ)</t>
  </si>
  <si>
    <t>Услуги прачечные (стирка спец.одежды, медицинских халатов, санитарной одежды)</t>
  </si>
  <si>
    <t>Услуги по проведению лабораторных/лабораторно-инструментальных исследований/анализов</t>
  </si>
  <si>
    <t>Лабораторные исследования (методом ПЦР) сотрудников на COVID-19</t>
  </si>
  <si>
    <t>Услуги по техническому обслуживанию противопожарных средств/инвентаря/оборудования (кроме систем безопасности)</t>
  </si>
  <si>
    <t>Услуги ежемесячного технического обслуживания противопожарной системы</t>
  </si>
  <si>
    <t>Услуги по техническому обслуживанию энергетических котлов/котельного оборудования и аналогичного энергетического оборудования и систем</t>
  </si>
  <si>
    <t>Техническое обслуживание котельной</t>
  </si>
  <si>
    <t>Услуги по промывке и опрессовке системы отопления</t>
  </si>
  <si>
    <t>Услуги по ежемесячному техническому обслуживанию системы отполения. Промывка и опрессовка системы отопления (один раз в год)</t>
  </si>
  <si>
    <t>Май</t>
  </si>
  <si>
    <t>Шлагбаум</t>
  </si>
  <si>
    <t>Шлагбаум. Монтаж и пуско-наладочные работы входит в общую сумму.</t>
  </si>
  <si>
    <t>Услуги по техническому обслуживанию лифтов/лифтовых шахт и аналогичного оборудования</t>
  </si>
  <si>
    <t>Ежемесячное техническое обслуживание лифта</t>
  </si>
  <si>
    <t>Услуги по техническому обслуживанию контрольно-измерительных приборов и автоматики и аналогичных измерительных средств и оборудования</t>
  </si>
  <si>
    <t>Техническое обслуживание приборов учета тепла</t>
  </si>
  <si>
    <t>Услуги по вывозу (сбору) неопасных отходов/имущества/материалов</t>
  </si>
  <si>
    <t>Услуги по вывозу твердо-бытовых отходов</t>
  </si>
  <si>
    <t>Услуги по поверке средств измерений</t>
  </si>
  <si>
    <t>Поверка медицинского и прочего оборудования</t>
  </si>
  <si>
    <t>Ноябрь</t>
  </si>
  <si>
    <t>Услуги по сбору, вывозу и утилизации люминесцентных, энергосберегающих, ртутьсодержащих ламп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</si>
  <si>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</si>
  <si>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Ежегодная поверка знания по электробезопасности и промышленной безопасности</t>
  </si>
  <si>
    <t>Услуги по предоставлению лицензий на право использования юридической справочно-информационной системой</t>
  </si>
  <si>
    <t>Услуги по предоставлению лицензий на право использования к юридической справочно-информационной системой "Параграф"</t>
  </si>
  <si>
    <t>пп.3 п.3 ст.39 приобретение товаров, услуг, являющихся объектами интеллектуальной собственности, у лица, обладающего исключительными правами в отношении приобретаемых товаров, услуг, а также работ по корректировке предпроектной или проектно-сметной документации у лица, разработавшего данную предпроектную или проектно-сметную документацию</t>
  </si>
  <si>
    <t>Работа</t>
  </si>
  <si>
    <t>Работы по изготовлению стендов/табличек/надписей</t>
  </si>
  <si>
    <t>Работы по изготовлению табличек, стендов и вывесок</t>
  </si>
  <si>
    <t>Услуги по ускоренной/курьерской почтовой связи</t>
  </si>
  <si>
    <t>Услуги почты/курьера, доставка и отправка документов/посылок</t>
  </si>
  <si>
    <t>Услуги по техническому обслуживанию дверей/ворот/турникетных систем/ограждений и аналогичных изделий</t>
  </si>
  <si>
    <t>Едемесячное техническое обслуживание шлагбаума</t>
  </si>
  <si>
    <t>Будка</t>
  </si>
  <si>
    <t>Изготовление и установка будки для дезинфекторов</t>
  </si>
  <si>
    <t>Работы по изготовлению жалюзи/занавесок</t>
  </si>
  <si>
    <t>Работы по изготовлению и установке жалюзи/ролл штор и аналогичных изделий</t>
  </si>
  <si>
    <t>Конкурс с предварительным квалификационным отбором</t>
  </si>
  <si>
    <t>Услуги банков по ведению счетов</t>
  </si>
  <si>
    <t>Банковские услуги: обслуживание счета, банковские операции, интернет банкинг (бюджет)</t>
  </si>
  <si>
    <t>пп.11 п.3 ст.39 приобретения услуг международных рейтинговых агентств, финансовых услуг;</t>
  </si>
  <si>
    <t>Услуги банков по перечислению/переводу денежных средств</t>
  </si>
  <si>
    <t>Банковские услуги: Зарплатный проект (бюджет)</t>
  </si>
  <si>
    <t>Проведение консультационного тренинга "О противодействии терроризму"</t>
  </si>
  <si>
    <t>Проведение консультационного тренинга "О гражданской защите"</t>
  </si>
  <si>
    <t>Услуги охраны</t>
  </si>
  <si>
    <t>Услуги охраны по объекту город Алматы: микрорайон Алгабас, улица 7, дом 131</t>
  </si>
  <si>
    <t>Услуги охраны по объекту город Алматы: микрорайон Калкаман, дом 4А</t>
  </si>
  <si>
    <t>Услуги охраны по объекту город Алматы: ул.Алтынсарина,54 (микрорайон 2);</t>
  </si>
  <si>
    <t>Банковские услуги: обслуживание счета, банковские операции, интернет банкинг (хозрасчет)</t>
  </si>
  <si>
    <t>Банковские услуги: Зарплатный проект (хозрасчет)</t>
  </si>
  <si>
    <t>Услуги по страхованию от несчастных случаев</t>
  </si>
  <si>
    <t>Услуги по страхованию сотрудников предприятия от производственной травмы</t>
  </si>
  <si>
    <t>с момента заключения договора 12 месяцев</t>
  </si>
  <si>
    <t>Услуги по техническому обслуживанию медицинского оборудования</t>
  </si>
  <si>
    <t>Повышение квалификации лаборантов-гистологов</t>
  </si>
  <si>
    <t>пп.45 п.3 ст.39 приобретения материалов выставок, семинаров, конференций, совещаний, форумов, симпозиумов, тренингов, а также оплаты за участие в указанных мероприятиях;</t>
  </si>
  <si>
    <t>согласно условиям договора</t>
  </si>
  <si>
    <t>Услуги по обучению персонала/сотрудников</t>
  </si>
  <si>
    <t>Переподготовка по менеджменту и общественному здравоохранению для врачей патологоанатомов</t>
  </si>
  <si>
    <t>Повышение квалификации для врачей-статистов</t>
  </si>
  <si>
    <t>Переподготовка по патологоанатомической анатомии для врачей патологоанатомов</t>
  </si>
  <si>
    <t>Повышение квалификации для врачей-цитологов</t>
  </si>
  <si>
    <t>Повышение квалификации для заведующих отделений (экспертиза деятельности в медицинских организациях)</t>
  </si>
  <si>
    <t>Повышение квалификации для врачей патологоанатомов (усовершенствование по патологоанатомической анатомии)</t>
  </si>
  <si>
    <t>Услуги по заправке картриджей</t>
  </si>
  <si>
    <t>Услуги по заправке картриджей и ремонту принтеров</t>
  </si>
  <si>
    <t>Услуги по администрированию и техническому обслуживанию программного обеспечения</t>
  </si>
  <si>
    <t>Информационно-техническое сопровождение программы 1С:Предприятие</t>
  </si>
  <si>
    <t>Обучающий семинар тренинг на тему: МСФО, бухгалтерский учет, план развития</t>
  </si>
  <si>
    <t>Услуги по предоставлению доменного имени</t>
  </si>
  <si>
    <t>Услуги предоставления домена для интернет сайта</t>
  </si>
  <si>
    <t>Сентябрь</t>
  </si>
  <si>
    <t>12 месяцев</t>
  </si>
  <si>
    <t>Услуги по пользованию программными продуктами</t>
  </si>
  <si>
    <t>Услуги предоставления доступа к комплексной медицинской информационной системе КМИС Dmed</t>
  </si>
  <si>
    <t>Обучение декретированных групп населения профилактике инфекционных заболеваний, гигиеническим и санитарно-эпидемиологическим требованиям к содержанию, эксплуатации и размещению объектов, соблюдению личной и общественной гигиены</t>
  </si>
  <si>
    <t>Октябрь</t>
  </si>
  <si>
    <t>Услуги по передаче данных</t>
  </si>
  <si>
    <t>Абонентская плата за контрольно кассовые аппараты с онлайн передачи данных</t>
  </si>
  <si>
    <t>Работы по изготовлению табличек, стендов и вывесок (хозрасчет)</t>
  </si>
  <si>
    <t>Работы по установке/монтажу переговорного оборудования</t>
  </si>
  <si>
    <t>Установка электромагнитного замка</t>
  </si>
  <si>
    <t>Услуги по расчету и планированию налогов</t>
  </si>
  <si>
    <t>Услуги расчета земельного налога</t>
  </si>
  <si>
    <t>Пила медицинская</t>
  </si>
  <si>
    <t>Медицинская электрическая пила для аутопсии</t>
  </si>
  <si>
    <t>Парафин нефтяной</t>
  </si>
  <si>
    <t>Парафин гомогенезированный для гистологической проводки/заливки операционно-биопсийного материала. Парафин гомогенизированный – белое вещество, твердое при комнатной температуре. Может быть в гранулированной форме или кристаллической массой. Парафин гомогенезированный- это готовый продукт, который уже содержит в своем составе медицинский парафин, натуральный воск и синтетические полимерные добавки.</t>
  </si>
  <si>
    <t>Эозин К</t>
  </si>
  <si>
    <t>Эозин водный 1%- Цитоплазматический краситель для микроскопических препаратов. Окрашивает цитоплазму клеток и волокна межклеточного вещества в срезах (парафиновых, криостатных, вибрoтомных, изготовленных на замораживающем микротоме) и цитологических препаратах. Реагент предназначен для использования в качестве цитоплазматического красителя после окраски гематоксилином. Не требует разбавления.Полностью готов к использованию.</t>
  </si>
  <si>
    <t>Среда монтирующая</t>
  </si>
  <si>
    <t>Синтетическая монтирующая среда для заключения гистологических и цитологических препаратов.</t>
  </si>
  <si>
    <t>Флакон</t>
  </si>
  <si>
    <t>Азур-эозин по Романовскому</t>
  </si>
  <si>
    <t>Реагент</t>
  </si>
  <si>
    <t>Гематоксилин Майера (hematoxylin, haematoxylin) — краситель, который получается из эфирных экстрактов кампшевого дерева. Гематоксилин используется в растворах для окрашивания гистологических препаратов, широко применяется при диагностики онкологии.</t>
  </si>
  <si>
    <t>Раствор</t>
  </si>
  <si>
    <t>Дифференцирующий раствор, 500 мл Сложный раствор химических агентов на водной основе. Предназначен для дифференцировки окраски клеточных и тканевых структур. Применяется в различных методах гистологического окрашивания (окраски гематоксилином, предусматривающей регрессивные методы окрашивания).</t>
  </si>
  <si>
    <t>Среда адгезивнная</t>
  </si>
  <si>
    <t>Адгезивная жидкость. Адгезивная жидкость для обработки предметных стекол.</t>
  </si>
  <si>
    <t>Уголь активированный</t>
  </si>
  <si>
    <t>Уголь активированный (гранулы)</t>
  </si>
  <si>
    <t>Спирт</t>
  </si>
  <si>
    <t>Абсолютный спирт — этиловый спирт, практически не содержащий воды.</t>
  </si>
  <si>
    <t>Папаниколау Гематоксилин Гарриса- Краситель для окрашивания ядер</t>
  </si>
  <si>
    <t>Папаниколау OG 6- Раствор для цитологического исследования вагинальных мазков с целью определения раковых клеток</t>
  </si>
  <si>
    <t>Папаниколау EA 50- Раствор для окраски цитоплазмы в цитологических мазках по методике Папаниколау</t>
  </si>
  <si>
    <t>Набор реагентов</t>
  </si>
  <si>
    <t>Набор для окраски по Циль-нильсену- Набор предназначен для окрашивания туберкулезных бактерий в моче, мокроте, цереброспинальной жидкости и др. туберкулезном материале для первичной диагностики туберкулеза в биохимических лабораториях и в научно-исследовательской практике</t>
  </si>
  <si>
    <t>Набор для окраски по Перльсу (выявление депозитов железа). Используется для гистохимического выявления соединений трехвалентного железа в срезах различных органов и тканей человека. Набор для окраски по Перльсу поставляется в виде трех растворов (А,Б,В). Растворы А и Б используются для приготовления рабочего раствора гистохимического реактива; раствор В – краситель, обеспечивающий фоновую подкраску препарата в оттенки красного цвета.</t>
  </si>
  <si>
    <t>Альциановый синий (на слиз)- Набор реагентов предназначен для окраски на слизь с альциановым синим.</t>
  </si>
  <si>
    <t>Набор окраски Судан III- набор для окраски нейтрального жира. Готовый раствор судана используется для демонстрации нейтрального жира в замороженных срезах.</t>
  </si>
  <si>
    <t>Набор для окрашивания Альциановый синий — P.A.S. по Моури- В состав набора входят реагенты для окрашивания мукополисахаридов альциановым синим pH 2.5 — P.A.S., которое позволяет одновременно выделить нейтральные и кислые мукополисахариды, гликоген и гликопротеины.</t>
  </si>
  <si>
    <t>Окраска азокармином по Гейденгайну-Рекомендован для окрашивания соединительной ткани, особенно для выявления мышечных волокон, глиальных волокон, коллагена, ретику-лярных волокон, стромы почечных клубочков, эритроцитов и ядерного хроматина в тканевых образцах.</t>
  </si>
  <si>
    <t>Форма</t>
  </si>
  <si>
    <t>Форма для заливки (для гистологической лаборатории) из нержавеющей стали, размер 24*24*5 мм</t>
  </si>
  <si>
    <t>Форма для заливки (для гистологической лаборатории) из нержавеющей стали, размер 30*24*5 мм</t>
  </si>
  <si>
    <t>Перчатки</t>
  </si>
  <si>
    <t>Перчатки одноразовые, нестерильные, латексные, медицинские</t>
  </si>
  <si>
    <t>Пара</t>
  </si>
  <si>
    <t>Средство дезинфицирующее</t>
  </si>
  <si>
    <t>Средство для дезинфекции и стерилизации (в флаконе 1 л)</t>
  </si>
  <si>
    <t>Хлор для дезинфекции поверхностей (таблетки) (в банке 1 кг, 300 таблеток)</t>
  </si>
  <si>
    <t>Дезинфицирующие салфетки</t>
  </si>
  <si>
    <t>Крем</t>
  </si>
  <si>
    <t>Кожный антисептик, гель для обработки рук с дозатором</t>
  </si>
  <si>
    <t>Пробирка</t>
  </si>
  <si>
    <t>Пробирка, объем 4мл, в упаковке 100 штук</t>
  </si>
  <si>
    <t>Нож</t>
  </si>
  <si>
    <t>Нож медицинский, реберный</t>
  </si>
  <si>
    <t>Черпак</t>
  </si>
  <si>
    <t>Черпак медицинский</t>
  </si>
  <si>
    <t>Пинцет</t>
  </si>
  <si>
    <t>Пинцет медицинский, лапчатый, большой</t>
  </si>
  <si>
    <t>Пинцет медицинский, лапчатый, маленький</t>
  </si>
  <si>
    <t>Пила медицинская, листовая</t>
  </si>
  <si>
    <t>Скальпель</t>
  </si>
  <si>
    <t>Скальпель медицинский</t>
  </si>
  <si>
    <t>Ручка</t>
  </si>
  <si>
    <t>Ручка-держатель для одноразовых лезвий микротома</t>
  </si>
  <si>
    <t>Препоравальная игла изогнутая или прямая</t>
  </si>
  <si>
    <t>Лезвие</t>
  </si>
  <si>
    <t>Одноразовые лезвия для микротома (в упаковке 50 штук)</t>
  </si>
  <si>
    <t>Расчет по специфике 141 "Питание" за счет бюджетных средств</t>
  </si>
  <si>
    <t>ИТОГО:</t>
  </si>
  <si>
    <t>Расчет по специфике 149 "Приобретение прочих товаров" за счет бюджетных средств</t>
  </si>
  <si>
    <t>Расчет по специфике 159 "Содержание, обслуживание, текущий ремонт помещения и оборудования" за счет бюджетных средств</t>
  </si>
  <si>
    <t>Расчет по специфике 151 "Коммунальные услуги" за счет бюджетных средств</t>
  </si>
  <si>
    <t>Расчет по специфике 152 "Услуги связи" за счет бюджетных средств</t>
  </si>
  <si>
    <t>Расчет по специфике 153 "Транспортные услуги" за счет бюджетных средств</t>
  </si>
  <si>
    <t>Расчет по специфике 159 "Содержание, обслуживание, текущий ремонт помещения и оборудования" за счет платных услуг</t>
  </si>
  <si>
    <t>Расчет по специфике 142 "Приобретение ИМН" за счет платных услуг</t>
  </si>
  <si>
    <t>Расчет по специфике 414 "Приобретение оборудования" за счет платных услуг</t>
  </si>
  <si>
    <t>Расчет по специфике 142 "Дезинфицирующих средств" за счет бюджетных средств</t>
  </si>
  <si>
    <t>Вр.и.о.директора                                                                             Куттыгожин Е.Ж.</t>
  </si>
  <si>
    <t>И.О.Зам.директора по экономике                                         Шакиров Д.Б.</t>
  </si>
  <si>
    <t>Главный бухгалтер                                                                         Кабдыкешова Л.Р.</t>
  </si>
  <si>
    <t>Экономист                                                                                          Алдабергенова С.А.</t>
  </si>
  <si>
    <t>Бухгалтер по ГЗ                                                                                 Еркебаев А.А.</t>
  </si>
  <si>
    <t>Юрист</t>
  </si>
  <si>
    <t xml:space="preserve">                Шормаков Д.Б.</t>
  </si>
  <si>
    <t>План государственных закупок товаров, работ и услуг на 2021 год</t>
  </si>
  <si>
    <t>Расчет по специфике 149 "Приобретение прочих товаров" за счет платных услуг</t>
  </si>
  <si>
    <t>ВСЕГО ПО ПЛАНУ ГЗ: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</si>
</sst>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5" applyNumberFormat="0" applyAlignment="0" applyProtection="0"/>
    <xf numFmtId="0" fontId="7" fillId="27" borderId="6" applyNumberFormat="0" applyAlignment="0" applyProtection="0"/>
    <xf numFmtId="0" fontId="8" fillId="27" borderId="5" applyNumberFormat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28" borderId="11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2" fillId="0" borderId="0"/>
    <xf numFmtId="0" fontId="16" fillId="30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1" borderId="12" applyNumberFormat="0" applyFont="0" applyAlignment="0" applyProtection="0"/>
    <xf numFmtId="0" fontId="18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</cellStyleXfs>
  <cellXfs count="31">
    <xf numFmtId="0" fontId="0" fillId="0" borderId="0" xfId="0"/>
    <xf numFmtId="0" fontId="3" fillId="33" borderId="14" xfId="36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33" borderId="14" xfId="36" applyFont="1" applyFill="1" applyBorder="1" applyAlignment="1">
      <alignment horizontal="center" vertical="top"/>
    </xf>
    <xf numFmtId="0" fontId="0" fillId="0" borderId="1" xfId="0" applyBorder="1" applyAlignment="1"/>
    <xf numFmtId="0" fontId="0" fillId="0" borderId="0" xfId="0" applyAlignment="1"/>
    <xf numFmtId="0" fontId="3" fillId="33" borderId="14" xfId="36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33" borderId="14" xfId="36" applyFont="1" applyFill="1" applyBorder="1" applyAlignment="1">
      <alignment horizontal="center" vertical="top" wrapText="1"/>
    </xf>
    <xf numFmtId="0" fontId="3" fillId="33" borderId="15" xfId="36" applyFont="1" applyFill="1" applyBorder="1" applyAlignment="1">
      <alignment horizontal="center" vertical="top" wrapText="1"/>
    </xf>
    <xf numFmtId="0" fontId="1" fillId="34" borderId="2" xfId="36" applyFont="1" applyFill="1" applyBorder="1" applyAlignment="1">
      <alignment horizontal="center" vertical="top" wrapText="1"/>
    </xf>
    <xf numFmtId="0" fontId="1" fillId="34" borderId="3" xfId="36" applyFont="1" applyFill="1" applyBorder="1" applyAlignment="1">
      <alignment horizontal="center" vertical="top" wrapText="1"/>
    </xf>
    <xf numFmtId="0" fontId="1" fillId="34" borderId="4" xfId="36" applyFont="1" applyFill="1" applyBorder="1" applyAlignment="1">
      <alignment horizontal="center" vertical="top" wrapText="1"/>
    </xf>
    <xf numFmtId="0" fontId="3" fillId="33" borderId="14" xfId="36" applyFont="1" applyFill="1" applyBorder="1" applyAlignment="1">
      <alignment horizontal="center" vertical="center" wrapText="1"/>
    </xf>
    <xf numFmtId="0" fontId="3" fillId="33" borderId="15" xfId="36" applyFont="1" applyFill="1" applyBorder="1" applyAlignment="1">
      <alignment horizontal="center" vertical="center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3"/>
  <sheetViews>
    <sheetView tabSelected="1" topLeftCell="A283" workbookViewId="0">
      <selection activeCell="J303" sqref="J303"/>
    </sheetView>
  </sheetViews>
  <sheetFormatPr defaultColWidth="9.7109375" defaultRowHeight="15" customHeight="1" x14ac:dyDescent="0.25"/>
  <cols>
    <col min="2" max="2" width="14.7109375" style="4" customWidth="1"/>
    <col min="4" max="4" width="32.28515625" style="7" customWidth="1"/>
    <col min="5" max="5" width="48.5703125" style="4" customWidth="1"/>
    <col min="6" max="6" width="21.28515625" style="4" customWidth="1"/>
    <col min="7" max="7" width="15.5703125" style="4" customWidth="1"/>
    <col min="8" max="8" width="12.5703125" customWidth="1"/>
    <col min="9" max="9" width="11.28515625" style="9" customWidth="1"/>
    <col min="10" max="10" width="9.7109375" style="9"/>
    <col min="11" max="11" width="12.85546875" style="9" customWidth="1"/>
    <col min="12" max="12" width="14.5703125" customWidth="1"/>
    <col min="13" max="13" width="14.85546875" style="4" customWidth="1"/>
    <col min="14" max="14" width="10.85546875" style="4" customWidth="1"/>
  </cols>
  <sheetData>
    <row r="2" spans="1:14" ht="15" customHeight="1" x14ac:dyDescent="0.25">
      <c r="D2" s="20" t="s">
        <v>510</v>
      </c>
      <c r="E2" s="20"/>
      <c r="F2" s="20"/>
      <c r="G2" s="20"/>
      <c r="H2" s="20"/>
      <c r="I2" s="20"/>
    </row>
    <row r="4" spans="1:14" ht="15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9" t="s">
        <v>8</v>
      </c>
      <c r="J4" s="29" t="s">
        <v>9</v>
      </c>
      <c r="K4" s="29" t="s">
        <v>10</v>
      </c>
      <c r="L4" s="24" t="s">
        <v>11</v>
      </c>
      <c r="M4" s="24" t="s">
        <v>12</v>
      </c>
      <c r="N4" s="24" t="s">
        <v>13</v>
      </c>
    </row>
    <row r="5" spans="1:14" ht="87" customHeight="1" x14ac:dyDescent="0.25">
      <c r="A5" s="25"/>
      <c r="B5" s="25"/>
      <c r="C5" s="25"/>
      <c r="D5" s="25"/>
      <c r="E5" s="25"/>
      <c r="F5" s="25"/>
      <c r="G5" s="25"/>
      <c r="H5" s="25"/>
      <c r="I5" s="30"/>
      <c r="J5" s="30"/>
      <c r="K5" s="30"/>
      <c r="L5" s="25"/>
      <c r="M5" s="25"/>
      <c r="N5" s="25"/>
    </row>
    <row r="6" spans="1:14" ht="15" customHeight="1" x14ac:dyDescent="0.25">
      <c r="A6" s="1">
        <v>1</v>
      </c>
      <c r="B6" s="1">
        <v>3</v>
      </c>
      <c r="C6" s="1">
        <v>9</v>
      </c>
      <c r="D6" s="5">
        <v>12</v>
      </c>
      <c r="E6" s="1">
        <v>16</v>
      </c>
      <c r="F6" s="1">
        <v>17</v>
      </c>
      <c r="G6" s="1" t="s">
        <v>14</v>
      </c>
      <c r="H6" s="1">
        <v>19</v>
      </c>
      <c r="I6" s="8">
        <v>20</v>
      </c>
      <c r="J6" s="8">
        <v>21</v>
      </c>
      <c r="K6" s="8">
        <v>22</v>
      </c>
      <c r="L6" s="1">
        <v>26</v>
      </c>
      <c r="M6" s="1">
        <v>28</v>
      </c>
      <c r="N6" s="1">
        <v>33</v>
      </c>
    </row>
    <row r="7" spans="1:14" ht="15" customHeight="1" x14ac:dyDescent="0.25">
      <c r="A7" s="26" t="s">
        <v>492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8"/>
    </row>
    <row r="8" spans="1:14" ht="15" customHeight="1" x14ac:dyDescent="0.25">
      <c r="A8" s="2">
        <v>40369039</v>
      </c>
      <c r="B8" s="3" t="s">
        <v>15</v>
      </c>
      <c r="C8" s="2" t="s">
        <v>16</v>
      </c>
      <c r="D8" s="6" t="s">
        <v>17</v>
      </c>
      <c r="E8" s="3" t="s">
        <v>18</v>
      </c>
      <c r="F8" s="3" t="s">
        <v>19</v>
      </c>
      <c r="G8" s="3"/>
      <c r="H8" s="2" t="s">
        <v>20</v>
      </c>
      <c r="I8" s="10">
        <v>28456</v>
      </c>
      <c r="J8" s="10">
        <v>120.09</v>
      </c>
      <c r="K8" s="10">
        <v>3417281.04</v>
      </c>
      <c r="L8" s="2" t="s">
        <v>21</v>
      </c>
      <c r="M8" s="3" t="s">
        <v>22</v>
      </c>
      <c r="N8" s="3"/>
    </row>
    <row r="9" spans="1:14" ht="15" customHeight="1" x14ac:dyDescent="0.25">
      <c r="A9" s="17" t="s">
        <v>493</v>
      </c>
      <c r="B9" s="18"/>
      <c r="C9" s="18"/>
      <c r="D9" s="18"/>
      <c r="E9" s="18"/>
      <c r="F9" s="18"/>
      <c r="G9" s="18"/>
      <c r="H9" s="18"/>
      <c r="I9" s="18"/>
      <c r="J9" s="19"/>
      <c r="K9" s="11">
        <f>SUM(K8)</f>
        <v>3417281.04</v>
      </c>
      <c r="L9" s="2"/>
      <c r="M9" s="3"/>
      <c r="N9" s="3"/>
    </row>
    <row r="10" spans="1:14" ht="15" customHeight="1" x14ac:dyDescent="0.25">
      <c r="A10" s="17" t="s">
        <v>494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</row>
    <row r="11" spans="1:14" ht="15" customHeight="1" x14ac:dyDescent="0.25">
      <c r="A11" s="2">
        <v>40370706</v>
      </c>
      <c r="B11" s="3" t="s">
        <v>15</v>
      </c>
      <c r="C11" s="2" t="s">
        <v>16</v>
      </c>
      <c r="D11" s="6" t="s">
        <v>23</v>
      </c>
      <c r="E11" s="3" t="s">
        <v>23</v>
      </c>
      <c r="F11" s="3" t="s">
        <v>24</v>
      </c>
      <c r="G11" s="3" t="s">
        <v>25</v>
      </c>
      <c r="H11" s="2" t="s">
        <v>20</v>
      </c>
      <c r="I11" s="10">
        <v>200</v>
      </c>
      <c r="J11" s="10">
        <v>12.5</v>
      </c>
      <c r="K11" s="10">
        <v>2500</v>
      </c>
      <c r="L11" s="2" t="s">
        <v>26</v>
      </c>
      <c r="M11" s="3" t="s">
        <v>27</v>
      </c>
      <c r="N11" s="3"/>
    </row>
    <row r="12" spans="1:14" ht="15" customHeight="1" x14ac:dyDescent="0.25">
      <c r="A12" s="2">
        <v>40371750</v>
      </c>
      <c r="B12" s="3" t="s">
        <v>15</v>
      </c>
      <c r="C12" s="2" t="s">
        <v>16</v>
      </c>
      <c r="D12" s="6" t="s">
        <v>28</v>
      </c>
      <c r="E12" s="3" t="s">
        <v>29</v>
      </c>
      <c r="F12" s="3" t="s">
        <v>19</v>
      </c>
      <c r="G12" s="3"/>
      <c r="H12" s="2" t="s">
        <v>30</v>
      </c>
      <c r="I12" s="10">
        <v>5</v>
      </c>
      <c r="J12" s="10">
        <v>46428.57</v>
      </c>
      <c r="K12" s="10">
        <v>232142.85</v>
      </c>
      <c r="L12" s="2" t="s">
        <v>26</v>
      </c>
      <c r="M12" s="3" t="s">
        <v>27</v>
      </c>
      <c r="N12" s="3"/>
    </row>
    <row r="13" spans="1:14" ht="15" customHeight="1" x14ac:dyDescent="0.25">
      <c r="A13" s="2">
        <v>40371872</v>
      </c>
      <c r="B13" s="3" t="s">
        <v>15</v>
      </c>
      <c r="C13" s="2" t="s">
        <v>16</v>
      </c>
      <c r="D13" s="6" t="s">
        <v>28</v>
      </c>
      <c r="E13" s="3" t="s">
        <v>31</v>
      </c>
      <c r="F13" s="3" t="s">
        <v>19</v>
      </c>
      <c r="G13" s="3"/>
      <c r="H13" s="2" t="s">
        <v>30</v>
      </c>
      <c r="I13" s="10">
        <v>5</v>
      </c>
      <c r="J13" s="10">
        <v>33366.07</v>
      </c>
      <c r="K13" s="10">
        <v>166830.35</v>
      </c>
      <c r="L13" s="2" t="s">
        <v>26</v>
      </c>
      <c r="M13" s="3" t="s">
        <v>27</v>
      </c>
      <c r="N13" s="3"/>
    </row>
    <row r="14" spans="1:14" ht="15" customHeight="1" x14ac:dyDescent="0.25">
      <c r="A14" s="2">
        <v>40375274</v>
      </c>
      <c r="B14" s="3" t="s">
        <v>15</v>
      </c>
      <c r="C14" s="2" t="s">
        <v>16</v>
      </c>
      <c r="D14" s="6" t="s">
        <v>32</v>
      </c>
      <c r="E14" s="3" t="s">
        <v>33</v>
      </c>
      <c r="F14" s="3" t="s">
        <v>24</v>
      </c>
      <c r="G14" s="3" t="s">
        <v>25</v>
      </c>
      <c r="H14" s="2" t="s">
        <v>20</v>
      </c>
      <c r="I14" s="10">
        <v>15</v>
      </c>
      <c r="J14" s="10">
        <v>3830.36</v>
      </c>
      <c r="K14" s="10">
        <v>57455.4</v>
      </c>
      <c r="L14" s="2" t="s">
        <v>26</v>
      </c>
      <c r="M14" s="3" t="s">
        <v>27</v>
      </c>
      <c r="N14" s="3"/>
    </row>
    <row r="15" spans="1:14" ht="15" customHeight="1" x14ac:dyDescent="0.25">
      <c r="A15" s="2">
        <v>40376843</v>
      </c>
      <c r="B15" s="3" t="s">
        <v>15</v>
      </c>
      <c r="C15" s="2" t="s">
        <v>16</v>
      </c>
      <c r="D15" s="6" t="s">
        <v>34</v>
      </c>
      <c r="E15" s="3" t="s">
        <v>35</v>
      </c>
      <c r="F15" s="3" t="s">
        <v>24</v>
      </c>
      <c r="G15" s="3" t="s">
        <v>25</v>
      </c>
      <c r="H15" s="2" t="s">
        <v>20</v>
      </c>
      <c r="I15" s="10">
        <v>2</v>
      </c>
      <c r="J15" s="10">
        <v>69758.929999999993</v>
      </c>
      <c r="K15" s="10">
        <v>139517.85999999999</v>
      </c>
      <c r="L15" s="2" t="s">
        <v>26</v>
      </c>
      <c r="M15" s="3" t="s">
        <v>27</v>
      </c>
      <c r="N15" s="3"/>
    </row>
    <row r="16" spans="1:14" ht="15" customHeight="1" x14ac:dyDescent="0.25">
      <c r="A16" s="2">
        <v>40378204</v>
      </c>
      <c r="B16" s="3" t="s">
        <v>15</v>
      </c>
      <c r="C16" s="2" t="s">
        <v>16</v>
      </c>
      <c r="D16" s="6" t="s">
        <v>36</v>
      </c>
      <c r="E16" s="3" t="s">
        <v>37</v>
      </c>
      <c r="F16" s="3" t="s">
        <v>24</v>
      </c>
      <c r="G16" s="3" t="s">
        <v>25</v>
      </c>
      <c r="H16" s="2" t="s">
        <v>20</v>
      </c>
      <c r="I16" s="10">
        <v>7</v>
      </c>
      <c r="J16" s="10">
        <v>16419.64</v>
      </c>
      <c r="K16" s="10">
        <v>114937.48</v>
      </c>
      <c r="L16" s="2" t="s">
        <v>26</v>
      </c>
      <c r="M16" s="3" t="s">
        <v>27</v>
      </c>
      <c r="N16" s="3"/>
    </row>
    <row r="17" spans="1:14" ht="15" customHeight="1" x14ac:dyDescent="0.25">
      <c r="A17" s="2">
        <v>40380989</v>
      </c>
      <c r="B17" s="3" t="s">
        <v>15</v>
      </c>
      <c r="C17" s="2" t="s">
        <v>16</v>
      </c>
      <c r="D17" s="6" t="s">
        <v>38</v>
      </c>
      <c r="E17" s="3" t="s">
        <v>39</v>
      </c>
      <c r="F17" s="3" t="s">
        <v>24</v>
      </c>
      <c r="G17" s="3" t="s">
        <v>25</v>
      </c>
      <c r="H17" s="2" t="s">
        <v>20</v>
      </c>
      <c r="I17" s="10">
        <v>5</v>
      </c>
      <c r="J17" s="10">
        <v>15178.57</v>
      </c>
      <c r="K17" s="10">
        <v>75892.850000000006</v>
      </c>
      <c r="L17" s="2" t="s">
        <v>26</v>
      </c>
      <c r="M17" s="3" t="s">
        <v>27</v>
      </c>
      <c r="N17" s="3"/>
    </row>
    <row r="18" spans="1:14" ht="15" customHeight="1" x14ac:dyDescent="0.25">
      <c r="A18" s="2">
        <v>40381889</v>
      </c>
      <c r="B18" s="3" t="s">
        <v>15</v>
      </c>
      <c r="C18" s="2" t="s">
        <v>16</v>
      </c>
      <c r="D18" s="6" t="s">
        <v>40</v>
      </c>
      <c r="E18" s="3" t="s">
        <v>41</v>
      </c>
      <c r="F18" s="3" t="s">
        <v>24</v>
      </c>
      <c r="G18" s="3" t="s">
        <v>25</v>
      </c>
      <c r="H18" s="2" t="s">
        <v>20</v>
      </c>
      <c r="I18" s="10">
        <v>5</v>
      </c>
      <c r="J18" s="10">
        <v>3825.89</v>
      </c>
      <c r="K18" s="10">
        <v>19129.45</v>
      </c>
      <c r="L18" s="2" t="s">
        <v>26</v>
      </c>
      <c r="M18" s="3" t="s">
        <v>27</v>
      </c>
      <c r="N18" s="3"/>
    </row>
    <row r="19" spans="1:14" ht="15" customHeight="1" x14ac:dyDescent="0.25">
      <c r="A19" s="2">
        <v>40382495</v>
      </c>
      <c r="B19" s="3" t="s">
        <v>15</v>
      </c>
      <c r="C19" s="2" t="s">
        <v>16</v>
      </c>
      <c r="D19" s="6" t="s">
        <v>42</v>
      </c>
      <c r="E19" s="3" t="s">
        <v>43</v>
      </c>
      <c r="F19" s="3" t="s">
        <v>24</v>
      </c>
      <c r="G19" s="3" t="s">
        <v>25</v>
      </c>
      <c r="H19" s="2" t="s">
        <v>20</v>
      </c>
      <c r="I19" s="10">
        <v>10</v>
      </c>
      <c r="J19" s="10">
        <v>8116.96</v>
      </c>
      <c r="K19" s="10">
        <v>81169.600000000006</v>
      </c>
      <c r="L19" s="2" t="s">
        <v>26</v>
      </c>
      <c r="M19" s="3" t="s">
        <v>27</v>
      </c>
      <c r="N19" s="3"/>
    </row>
    <row r="20" spans="1:14" ht="15" customHeight="1" x14ac:dyDescent="0.25">
      <c r="A20" s="2">
        <v>40384019</v>
      </c>
      <c r="B20" s="3" t="s">
        <v>15</v>
      </c>
      <c r="C20" s="2" t="s">
        <v>16</v>
      </c>
      <c r="D20" s="6" t="s">
        <v>44</v>
      </c>
      <c r="E20" s="3" t="s">
        <v>45</v>
      </c>
      <c r="F20" s="3" t="s">
        <v>24</v>
      </c>
      <c r="G20" s="3" t="s">
        <v>25</v>
      </c>
      <c r="H20" s="2" t="s">
        <v>20</v>
      </c>
      <c r="I20" s="10">
        <v>10</v>
      </c>
      <c r="J20" s="10">
        <v>2312.5</v>
      </c>
      <c r="K20" s="10">
        <v>23125</v>
      </c>
      <c r="L20" s="2" t="s">
        <v>26</v>
      </c>
      <c r="M20" s="3" t="s">
        <v>27</v>
      </c>
      <c r="N20" s="3"/>
    </row>
    <row r="21" spans="1:14" ht="15" customHeight="1" x14ac:dyDescent="0.25">
      <c r="A21" s="2">
        <v>40385128</v>
      </c>
      <c r="B21" s="3" t="s">
        <v>15</v>
      </c>
      <c r="C21" s="2" t="s">
        <v>16</v>
      </c>
      <c r="D21" s="6" t="s">
        <v>46</v>
      </c>
      <c r="E21" s="3" t="s">
        <v>47</v>
      </c>
      <c r="F21" s="3" t="s">
        <v>24</v>
      </c>
      <c r="G21" s="3" t="s">
        <v>25</v>
      </c>
      <c r="H21" s="2" t="s">
        <v>20</v>
      </c>
      <c r="I21" s="10">
        <v>15</v>
      </c>
      <c r="J21" s="10">
        <v>17500</v>
      </c>
      <c r="K21" s="10">
        <v>262500</v>
      </c>
      <c r="L21" s="2" t="s">
        <v>26</v>
      </c>
      <c r="M21" s="3" t="s">
        <v>27</v>
      </c>
      <c r="N21" s="3"/>
    </row>
    <row r="22" spans="1:14" ht="15" customHeight="1" x14ac:dyDescent="0.25">
      <c r="A22" s="2">
        <v>40385642</v>
      </c>
      <c r="B22" s="3" t="s">
        <v>15</v>
      </c>
      <c r="C22" s="2" t="s">
        <v>16</v>
      </c>
      <c r="D22" s="6" t="s">
        <v>48</v>
      </c>
      <c r="E22" s="3" t="s">
        <v>49</v>
      </c>
      <c r="F22" s="3" t="s">
        <v>24</v>
      </c>
      <c r="G22" s="3" t="s">
        <v>25</v>
      </c>
      <c r="H22" s="2" t="s">
        <v>20</v>
      </c>
      <c r="I22" s="10">
        <v>8</v>
      </c>
      <c r="J22" s="10">
        <v>4035.71</v>
      </c>
      <c r="K22" s="10">
        <v>32285.68</v>
      </c>
      <c r="L22" s="2" t="s">
        <v>26</v>
      </c>
      <c r="M22" s="3" t="s">
        <v>27</v>
      </c>
      <c r="N22" s="3"/>
    </row>
    <row r="23" spans="1:14" ht="15" customHeight="1" x14ac:dyDescent="0.25">
      <c r="A23" s="2">
        <v>40389037</v>
      </c>
      <c r="B23" s="3" t="s">
        <v>15</v>
      </c>
      <c r="C23" s="2" t="s">
        <v>16</v>
      </c>
      <c r="D23" s="6" t="s">
        <v>50</v>
      </c>
      <c r="E23" s="3" t="s">
        <v>51</v>
      </c>
      <c r="F23" s="3" t="s">
        <v>24</v>
      </c>
      <c r="G23" s="3" t="s">
        <v>25</v>
      </c>
      <c r="H23" s="2" t="s">
        <v>20</v>
      </c>
      <c r="I23" s="10">
        <v>8</v>
      </c>
      <c r="J23" s="10">
        <v>23875</v>
      </c>
      <c r="K23" s="10">
        <v>191000</v>
      </c>
      <c r="L23" s="2" t="s">
        <v>26</v>
      </c>
      <c r="M23" s="3" t="s">
        <v>27</v>
      </c>
      <c r="N23" s="3"/>
    </row>
    <row r="24" spans="1:14" ht="15" customHeight="1" x14ac:dyDescent="0.25">
      <c r="A24" s="2">
        <v>40392351</v>
      </c>
      <c r="B24" s="3" t="s">
        <v>15</v>
      </c>
      <c r="C24" s="2" t="s">
        <v>16</v>
      </c>
      <c r="D24" s="6" t="s">
        <v>52</v>
      </c>
      <c r="E24" s="3" t="s">
        <v>52</v>
      </c>
      <c r="F24" s="3" t="s">
        <v>19</v>
      </c>
      <c r="G24" s="3"/>
      <c r="H24" s="2" t="s">
        <v>20</v>
      </c>
      <c r="I24" s="10">
        <v>56</v>
      </c>
      <c r="J24" s="10">
        <v>40054.46</v>
      </c>
      <c r="K24" s="10">
        <v>2243049.7599999998</v>
      </c>
      <c r="L24" s="2" t="s">
        <v>26</v>
      </c>
      <c r="M24" s="3" t="s">
        <v>27</v>
      </c>
      <c r="N24" s="3"/>
    </row>
    <row r="25" spans="1:14" ht="15" customHeight="1" x14ac:dyDescent="0.25">
      <c r="A25" s="2">
        <v>40399123</v>
      </c>
      <c r="B25" s="3" t="s">
        <v>15</v>
      </c>
      <c r="C25" s="2" t="s">
        <v>16</v>
      </c>
      <c r="D25" s="6" t="s">
        <v>53</v>
      </c>
      <c r="E25" s="3" t="s">
        <v>54</v>
      </c>
      <c r="F25" s="3" t="s">
        <v>24</v>
      </c>
      <c r="G25" s="3" t="s">
        <v>25</v>
      </c>
      <c r="H25" s="2" t="s">
        <v>20</v>
      </c>
      <c r="I25" s="10">
        <v>10</v>
      </c>
      <c r="J25" s="10">
        <v>4241.07</v>
      </c>
      <c r="K25" s="10">
        <v>42410.7</v>
      </c>
      <c r="L25" s="2" t="s">
        <v>26</v>
      </c>
      <c r="M25" s="3" t="s">
        <v>27</v>
      </c>
      <c r="N25" s="3"/>
    </row>
    <row r="26" spans="1:14" ht="15" customHeight="1" x14ac:dyDescent="0.25">
      <c r="A26" s="2">
        <v>40403220</v>
      </c>
      <c r="B26" s="3" t="s">
        <v>15</v>
      </c>
      <c r="C26" s="2" t="s">
        <v>16</v>
      </c>
      <c r="D26" s="6" t="s">
        <v>53</v>
      </c>
      <c r="E26" s="3" t="s">
        <v>55</v>
      </c>
      <c r="F26" s="3" t="s">
        <v>24</v>
      </c>
      <c r="G26" s="3" t="s">
        <v>25</v>
      </c>
      <c r="H26" s="2" t="s">
        <v>20</v>
      </c>
      <c r="I26" s="10">
        <v>10</v>
      </c>
      <c r="J26" s="10">
        <v>3612.5</v>
      </c>
      <c r="K26" s="10">
        <v>36125</v>
      </c>
      <c r="L26" s="2" t="s">
        <v>26</v>
      </c>
      <c r="M26" s="3" t="s">
        <v>27</v>
      </c>
      <c r="N26" s="3"/>
    </row>
    <row r="27" spans="1:14" ht="15" customHeight="1" x14ac:dyDescent="0.25">
      <c r="A27" s="2">
        <v>40404535</v>
      </c>
      <c r="B27" s="3" t="s">
        <v>15</v>
      </c>
      <c r="C27" s="2" t="s">
        <v>16</v>
      </c>
      <c r="D27" s="6" t="s">
        <v>56</v>
      </c>
      <c r="E27" s="3" t="s">
        <v>57</v>
      </c>
      <c r="F27" s="3" t="s">
        <v>24</v>
      </c>
      <c r="G27" s="3" t="s">
        <v>25</v>
      </c>
      <c r="H27" s="2" t="s">
        <v>30</v>
      </c>
      <c r="I27" s="10">
        <v>1</v>
      </c>
      <c r="J27" s="10">
        <v>8928.57</v>
      </c>
      <c r="K27" s="10">
        <v>8928.57</v>
      </c>
      <c r="L27" s="2" t="s">
        <v>26</v>
      </c>
      <c r="M27" s="3" t="s">
        <v>27</v>
      </c>
      <c r="N27" s="3"/>
    </row>
    <row r="28" spans="1:14" ht="15" customHeight="1" x14ac:dyDescent="0.25">
      <c r="A28" s="2">
        <v>40405724</v>
      </c>
      <c r="B28" s="3" t="s">
        <v>15</v>
      </c>
      <c r="C28" s="2" t="s">
        <v>16</v>
      </c>
      <c r="D28" s="6" t="s">
        <v>58</v>
      </c>
      <c r="E28" s="3" t="s">
        <v>59</v>
      </c>
      <c r="F28" s="3" t="s">
        <v>24</v>
      </c>
      <c r="G28" s="3" t="s">
        <v>25</v>
      </c>
      <c r="H28" s="2" t="s">
        <v>60</v>
      </c>
      <c r="I28" s="10">
        <v>5</v>
      </c>
      <c r="J28" s="10">
        <v>1232.1400000000001</v>
      </c>
      <c r="K28" s="10">
        <v>6160.7</v>
      </c>
      <c r="L28" s="2" t="s">
        <v>26</v>
      </c>
      <c r="M28" s="3" t="s">
        <v>27</v>
      </c>
      <c r="N28" s="3"/>
    </row>
    <row r="29" spans="1:14" ht="15" customHeight="1" x14ac:dyDescent="0.25">
      <c r="A29" s="2">
        <v>40405982</v>
      </c>
      <c r="B29" s="3" t="s">
        <v>15</v>
      </c>
      <c r="C29" s="2" t="s">
        <v>16</v>
      </c>
      <c r="D29" s="6" t="s">
        <v>58</v>
      </c>
      <c r="E29" s="3" t="s">
        <v>61</v>
      </c>
      <c r="F29" s="3" t="s">
        <v>24</v>
      </c>
      <c r="G29" s="3" t="s">
        <v>25</v>
      </c>
      <c r="H29" s="2" t="s">
        <v>60</v>
      </c>
      <c r="I29" s="10">
        <v>2</v>
      </c>
      <c r="J29" s="10">
        <v>3473.21</v>
      </c>
      <c r="K29" s="10">
        <v>6946.42</v>
      </c>
      <c r="L29" s="2" t="s">
        <v>26</v>
      </c>
      <c r="M29" s="3" t="s">
        <v>27</v>
      </c>
      <c r="N29" s="3"/>
    </row>
    <row r="30" spans="1:14" ht="15" customHeight="1" x14ac:dyDescent="0.25">
      <c r="A30" s="2">
        <v>40406367</v>
      </c>
      <c r="B30" s="3" t="s">
        <v>15</v>
      </c>
      <c r="C30" s="2" t="s">
        <v>16</v>
      </c>
      <c r="D30" s="6" t="s">
        <v>62</v>
      </c>
      <c r="E30" s="3" t="s">
        <v>63</v>
      </c>
      <c r="F30" s="3" t="s">
        <v>24</v>
      </c>
      <c r="G30" s="3" t="s">
        <v>25</v>
      </c>
      <c r="H30" s="2" t="s">
        <v>20</v>
      </c>
      <c r="I30" s="10">
        <v>1</v>
      </c>
      <c r="J30" s="10">
        <v>21391.96</v>
      </c>
      <c r="K30" s="10">
        <v>21391.96</v>
      </c>
      <c r="L30" s="2" t="s">
        <v>26</v>
      </c>
      <c r="M30" s="3" t="s">
        <v>27</v>
      </c>
      <c r="N30" s="3"/>
    </row>
    <row r="31" spans="1:14" ht="15" customHeight="1" x14ac:dyDescent="0.25">
      <c r="A31" s="2">
        <v>40407151</v>
      </c>
      <c r="B31" s="3" t="s">
        <v>15</v>
      </c>
      <c r="C31" s="2" t="s">
        <v>16</v>
      </c>
      <c r="D31" s="6" t="s">
        <v>38</v>
      </c>
      <c r="E31" s="3" t="s">
        <v>64</v>
      </c>
      <c r="F31" s="3" t="s">
        <v>24</v>
      </c>
      <c r="G31" s="3" t="s">
        <v>25</v>
      </c>
      <c r="H31" s="2" t="s">
        <v>20</v>
      </c>
      <c r="I31" s="10">
        <v>1</v>
      </c>
      <c r="J31" s="10">
        <v>45928.57</v>
      </c>
      <c r="K31" s="10">
        <v>45928.57</v>
      </c>
      <c r="L31" s="2" t="s">
        <v>26</v>
      </c>
      <c r="M31" s="3" t="s">
        <v>27</v>
      </c>
      <c r="N31" s="3"/>
    </row>
    <row r="32" spans="1:14" ht="15" customHeight="1" x14ac:dyDescent="0.25">
      <c r="A32" s="2">
        <v>40408256</v>
      </c>
      <c r="B32" s="3" t="s">
        <v>15</v>
      </c>
      <c r="C32" s="2" t="s">
        <v>16</v>
      </c>
      <c r="D32" s="6" t="s">
        <v>65</v>
      </c>
      <c r="E32" s="3" t="s">
        <v>66</v>
      </c>
      <c r="F32" s="3" t="s">
        <v>24</v>
      </c>
      <c r="G32" s="3" t="s">
        <v>25</v>
      </c>
      <c r="H32" s="2" t="s">
        <v>20</v>
      </c>
      <c r="I32" s="10">
        <v>4</v>
      </c>
      <c r="J32" s="10">
        <v>12401.79</v>
      </c>
      <c r="K32" s="10">
        <v>49607.16</v>
      </c>
      <c r="L32" s="2" t="s">
        <v>26</v>
      </c>
      <c r="M32" s="3" t="s">
        <v>27</v>
      </c>
      <c r="N32" s="3"/>
    </row>
    <row r="33" spans="1:14" ht="15" customHeight="1" x14ac:dyDescent="0.25">
      <c r="A33" s="2">
        <v>40408917</v>
      </c>
      <c r="B33" s="3" t="s">
        <v>15</v>
      </c>
      <c r="C33" s="2" t="s">
        <v>16</v>
      </c>
      <c r="D33" s="6" t="s">
        <v>65</v>
      </c>
      <c r="E33" s="3" t="s">
        <v>67</v>
      </c>
      <c r="F33" s="3" t="s">
        <v>24</v>
      </c>
      <c r="G33" s="3" t="s">
        <v>25</v>
      </c>
      <c r="H33" s="2" t="s">
        <v>20</v>
      </c>
      <c r="I33" s="10">
        <v>4</v>
      </c>
      <c r="J33" s="10">
        <v>17312.5</v>
      </c>
      <c r="K33" s="10">
        <v>69250</v>
      </c>
      <c r="L33" s="2" t="s">
        <v>26</v>
      </c>
      <c r="M33" s="3" t="s">
        <v>27</v>
      </c>
      <c r="N33" s="3"/>
    </row>
    <row r="34" spans="1:14" ht="15" customHeight="1" x14ac:dyDescent="0.25">
      <c r="A34" s="2">
        <v>40413757</v>
      </c>
      <c r="B34" s="3" t="s">
        <v>15</v>
      </c>
      <c r="C34" s="2" t="s">
        <v>16</v>
      </c>
      <c r="D34" s="6" t="s">
        <v>68</v>
      </c>
      <c r="E34" s="3" t="s">
        <v>69</v>
      </c>
      <c r="F34" s="3" t="s">
        <v>24</v>
      </c>
      <c r="G34" s="3" t="s">
        <v>25</v>
      </c>
      <c r="H34" s="2" t="s">
        <v>20</v>
      </c>
      <c r="I34" s="10">
        <v>1</v>
      </c>
      <c r="J34" s="10">
        <v>44455.360000000001</v>
      </c>
      <c r="K34" s="10">
        <v>44455.360000000001</v>
      </c>
      <c r="L34" s="2" t="s">
        <v>26</v>
      </c>
      <c r="M34" s="3" t="s">
        <v>27</v>
      </c>
      <c r="N34" s="3"/>
    </row>
    <row r="35" spans="1:14" ht="15" customHeight="1" x14ac:dyDescent="0.25">
      <c r="A35" s="2">
        <v>40414240</v>
      </c>
      <c r="B35" s="3" t="s">
        <v>15</v>
      </c>
      <c r="C35" s="2" t="s">
        <v>16</v>
      </c>
      <c r="D35" s="6" t="s">
        <v>36</v>
      </c>
      <c r="E35" s="3" t="s">
        <v>70</v>
      </c>
      <c r="F35" s="3" t="s">
        <v>24</v>
      </c>
      <c r="G35" s="3" t="s">
        <v>25</v>
      </c>
      <c r="H35" s="2" t="s">
        <v>20</v>
      </c>
      <c r="I35" s="10">
        <v>5</v>
      </c>
      <c r="J35" s="10">
        <v>4910.71</v>
      </c>
      <c r="K35" s="10">
        <v>24553.55</v>
      </c>
      <c r="L35" s="2" t="s">
        <v>26</v>
      </c>
      <c r="M35" s="3" t="s">
        <v>27</v>
      </c>
      <c r="N35" s="3"/>
    </row>
    <row r="36" spans="1:14" ht="15" customHeight="1" x14ac:dyDescent="0.25">
      <c r="A36" s="2">
        <v>40414439</v>
      </c>
      <c r="B36" s="3" t="s">
        <v>15</v>
      </c>
      <c r="C36" s="2" t="s">
        <v>16</v>
      </c>
      <c r="D36" s="6" t="s">
        <v>71</v>
      </c>
      <c r="E36" s="3" t="s">
        <v>72</v>
      </c>
      <c r="F36" s="3" t="s">
        <v>24</v>
      </c>
      <c r="G36" s="3" t="s">
        <v>25</v>
      </c>
      <c r="H36" s="2" t="s">
        <v>73</v>
      </c>
      <c r="I36" s="10">
        <v>5</v>
      </c>
      <c r="J36" s="10">
        <v>7361.61</v>
      </c>
      <c r="K36" s="10">
        <v>36808.050000000003</v>
      </c>
      <c r="L36" s="2" t="s">
        <v>26</v>
      </c>
      <c r="M36" s="3" t="s">
        <v>27</v>
      </c>
      <c r="N36" s="3"/>
    </row>
    <row r="37" spans="1:14" ht="15" customHeight="1" x14ac:dyDescent="0.25">
      <c r="A37" s="2">
        <v>40416001</v>
      </c>
      <c r="B37" s="3" t="s">
        <v>15</v>
      </c>
      <c r="C37" s="2" t="s">
        <v>16</v>
      </c>
      <c r="D37" s="6" t="s">
        <v>74</v>
      </c>
      <c r="E37" s="3" t="s">
        <v>75</v>
      </c>
      <c r="F37" s="3" t="s">
        <v>24</v>
      </c>
      <c r="G37" s="3" t="s">
        <v>25</v>
      </c>
      <c r="H37" s="2" t="s">
        <v>20</v>
      </c>
      <c r="I37" s="10">
        <v>40</v>
      </c>
      <c r="J37" s="10">
        <v>4171.3999999999996</v>
      </c>
      <c r="K37" s="10">
        <v>166856</v>
      </c>
      <c r="L37" s="2" t="s">
        <v>26</v>
      </c>
      <c r="M37" s="3" t="s">
        <v>27</v>
      </c>
      <c r="N37" s="3"/>
    </row>
    <row r="38" spans="1:14" ht="15" customHeight="1" x14ac:dyDescent="0.25">
      <c r="A38" s="2">
        <v>40420269</v>
      </c>
      <c r="B38" s="3" t="s">
        <v>15</v>
      </c>
      <c r="C38" s="2" t="s">
        <v>16</v>
      </c>
      <c r="D38" s="6" t="s">
        <v>76</v>
      </c>
      <c r="E38" s="3" t="s">
        <v>77</v>
      </c>
      <c r="F38" s="3" t="s">
        <v>19</v>
      </c>
      <c r="G38" s="3"/>
      <c r="H38" s="2" t="s">
        <v>20</v>
      </c>
      <c r="I38" s="10">
        <v>10</v>
      </c>
      <c r="J38" s="10">
        <v>240</v>
      </c>
      <c r="K38" s="10">
        <v>2400</v>
      </c>
      <c r="L38" s="2" t="s">
        <v>78</v>
      </c>
      <c r="M38" s="3" t="s">
        <v>27</v>
      </c>
      <c r="N38" s="3"/>
    </row>
    <row r="39" spans="1:14" ht="15" customHeight="1" x14ac:dyDescent="0.25">
      <c r="A39" s="2">
        <v>40421275</v>
      </c>
      <c r="B39" s="3" t="s">
        <v>15</v>
      </c>
      <c r="C39" s="2" t="s">
        <v>16</v>
      </c>
      <c r="D39" s="6" t="s">
        <v>79</v>
      </c>
      <c r="E39" s="3" t="s">
        <v>80</v>
      </c>
      <c r="F39" s="3" t="s">
        <v>19</v>
      </c>
      <c r="G39" s="3"/>
      <c r="H39" s="2" t="s">
        <v>20</v>
      </c>
      <c r="I39" s="10">
        <v>10</v>
      </c>
      <c r="J39" s="10">
        <v>450</v>
      </c>
      <c r="K39" s="10">
        <v>4500</v>
      </c>
      <c r="L39" s="2" t="s">
        <v>78</v>
      </c>
      <c r="M39" s="3" t="s">
        <v>27</v>
      </c>
      <c r="N39" s="3"/>
    </row>
    <row r="40" spans="1:14" ht="15" customHeight="1" x14ac:dyDescent="0.25">
      <c r="A40" s="2">
        <v>40423358</v>
      </c>
      <c r="B40" s="3" t="s">
        <v>15</v>
      </c>
      <c r="C40" s="2" t="s">
        <v>16</v>
      </c>
      <c r="D40" s="6" t="s">
        <v>79</v>
      </c>
      <c r="E40" s="3" t="s">
        <v>81</v>
      </c>
      <c r="F40" s="3" t="s">
        <v>19</v>
      </c>
      <c r="G40" s="3"/>
      <c r="H40" s="2" t="s">
        <v>20</v>
      </c>
      <c r="I40" s="10">
        <v>10</v>
      </c>
      <c r="J40" s="10">
        <v>550</v>
      </c>
      <c r="K40" s="10">
        <v>5500</v>
      </c>
      <c r="L40" s="2" t="s">
        <v>26</v>
      </c>
      <c r="M40" s="3" t="s">
        <v>27</v>
      </c>
      <c r="N40" s="3"/>
    </row>
    <row r="41" spans="1:14" ht="15" customHeight="1" x14ac:dyDescent="0.25">
      <c r="A41" s="2">
        <v>40423735</v>
      </c>
      <c r="B41" s="3" t="s">
        <v>15</v>
      </c>
      <c r="C41" s="2" t="s">
        <v>16</v>
      </c>
      <c r="D41" s="6" t="s">
        <v>82</v>
      </c>
      <c r="E41" s="3" t="s">
        <v>83</v>
      </c>
      <c r="F41" s="3" t="s">
        <v>19</v>
      </c>
      <c r="G41" s="3"/>
      <c r="H41" s="2" t="s">
        <v>20</v>
      </c>
      <c r="I41" s="10">
        <v>5</v>
      </c>
      <c r="J41" s="10">
        <v>450</v>
      </c>
      <c r="K41" s="10">
        <v>2250</v>
      </c>
      <c r="L41" s="2" t="s">
        <v>78</v>
      </c>
      <c r="M41" s="3" t="s">
        <v>27</v>
      </c>
      <c r="N41" s="3"/>
    </row>
    <row r="42" spans="1:14" ht="15" customHeight="1" x14ac:dyDescent="0.25">
      <c r="A42" s="2">
        <v>40425317</v>
      </c>
      <c r="B42" s="3" t="s">
        <v>15</v>
      </c>
      <c r="C42" s="2" t="s">
        <v>16</v>
      </c>
      <c r="D42" s="6" t="s">
        <v>84</v>
      </c>
      <c r="E42" s="3" t="s">
        <v>85</v>
      </c>
      <c r="F42" s="3" t="s">
        <v>19</v>
      </c>
      <c r="G42" s="3"/>
      <c r="H42" s="2" t="s">
        <v>86</v>
      </c>
      <c r="I42" s="10">
        <v>300</v>
      </c>
      <c r="J42" s="10">
        <v>258.93</v>
      </c>
      <c r="K42" s="10">
        <v>77679</v>
      </c>
      <c r="L42" s="2" t="s">
        <v>78</v>
      </c>
      <c r="M42" s="3" t="s">
        <v>27</v>
      </c>
      <c r="N42" s="3"/>
    </row>
    <row r="43" spans="1:14" ht="15" customHeight="1" x14ac:dyDescent="0.25">
      <c r="A43" s="2">
        <v>40425578</v>
      </c>
      <c r="B43" s="3" t="s">
        <v>15</v>
      </c>
      <c r="C43" s="2" t="s">
        <v>16</v>
      </c>
      <c r="D43" s="6" t="s">
        <v>84</v>
      </c>
      <c r="E43" s="3" t="s">
        <v>87</v>
      </c>
      <c r="F43" s="3" t="s">
        <v>19</v>
      </c>
      <c r="G43" s="3"/>
      <c r="H43" s="2" t="s">
        <v>86</v>
      </c>
      <c r="I43" s="10">
        <v>250</v>
      </c>
      <c r="J43" s="10">
        <v>392.86</v>
      </c>
      <c r="K43" s="10">
        <v>98215</v>
      </c>
      <c r="L43" s="2" t="s">
        <v>78</v>
      </c>
      <c r="M43" s="3" t="s">
        <v>27</v>
      </c>
      <c r="N43" s="3"/>
    </row>
    <row r="44" spans="1:14" ht="15" customHeight="1" x14ac:dyDescent="0.25">
      <c r="A44" s="2">
        <v>40431046</v>
      </c>
      <c r="B44" s="3" t="s">
        <v>15</v>
      </c>
      <c r="C44" s="2" t="s">
        <v>16</v>
      </c>
      <c r="D44" s="6" t="s">
        <v>88</v>
      </c>
      <c r="E44" s="3" t="s">
        <v>89</v>
      </c>
      <c r="F44" s="3" t="s">
        <v>19</v>
      </c>
      <c r="G44" s="3"/>
      <c r="H44" s="2" t="s">
        <v>20</v>
      </c>
      <c r="I44" s="10">
        <v>5</v>
      </c>
      <c r="J44" s="10">
        <v>2500</v>
      </c>
      <c r="K44" s="10">
        <v>12500</v>
      </c>
      <c r="L44" s="2" t="s">
        <v>78</v>
      </c>
      <c r="M44" s="3" t="s">
        <v>27</v>
      </c>
      <c r="N44" s="3"/>
    </row>
    <row r="45" spans="1:14" ht="15" customHeight="1" x14ac:dyDescent="0.25">
      <c r="A45" s="2">
        <v>40434764</v>
      </c>
      <c r="B45" s="3" t="s">
        <v>15</v>
      </c>
      <c r="C45" s="2" t="s">
        <v>16</v>
      </c>
      <c r="D45" s="6" t="s">
        <v>90</v>
      </c>
      <c r="E45" s="3" t="s">
        <v>91</v>
      </c>
      <c r="F45" s="3" t="s">
        <v>19</v>
      </c>
      <c r="G45" s="3"/>
      <c r="H45" s="2" t="s">
        <v>92</v>
      </c>
      <c r="I45" s="10">
        <v>200</v>
      </c>
      <c r="J45" s="10">
        <v>1473.21</v>
      </c>
      <c r="K45" s="10">
        <v>294642</v>
      </c>
      <c r="L45" s="2" t="s">
        <v>21</v>
      </c>
      <c r="M45" s="3" t="s">
        <v>27</v>
      </c>
      <c r="N45" s="3"/>
    </row>
    <row r="46" spans="1:14" ht="15" customHeight="1" x14ac:dyDescent="0.25">
      <c r="A46" s="2">
        <v>40436321</v>
      </c>
      <c r="B46" s="3" t="s">
        <v>15</v>
      </c>
      <c r="C46" s="2" t="s">
        <v>16</v>
      </c>
      <c r="D46" s="6" t="s">
        <v>93</v>
      </c>
      <c r="E46" s="3" t="s">
        <v>94</v>
      </c>
      <c r="F46" s="3" t="s">
        <v>19</v>
      </c>
      <c r="G46" s="3"/>
      <c r="H46" s="2" t="s">
        <v>92</v>
      </c>
      <c r="I46" s="10">
        <v>5</v>
      </c>
      <c r="J46" s="10">
        <v>500</v>
      </c>
      <c r="K46" s="10">
        <v>2500</v>
      </c>
      <c r="L46" s="2" t="s">
        <v>78</v>
      </c>
      <c r="M46" s="3" t="s">
        <v>27</v>
      </c>
      <c r="N46" s="3"/>
    </row>
    <row r="47" spans="1:14" ht="15" customHeight="1" x14ac:dyDescent="0.25">
      <c r="A47" s="2">
        <v>40483832</v>
      </c>
      <c r="B47" s="3" t="s">
        <v>15</v>
      </c>
      <c r="C47" s="2" t="s">
        <v>16</v>
      </c>
      <c r="D47" s="6" t="s">
        <v>95</v>
      </c>
      <c r="E47" s="3" t="s">
        <v>96</v>
      </c>
      <c r="F47" s="3" t="s">
        <v>19</v>
      </c>
      <c r="G47" s="3"/>
      <c r="H47" s="2" t="s">
        <v>20</v>
      </c>
      <c r="I47" s="10">
        <v>1</v>
      </c>
      <c r="J47" s="10">
        <v>200</v>
      </c>
      <c r="K47" s="10">
        <v>200</v>
      </c>
      <c r="L47" s="2" t="s">
        <v>78</v>
      </c>
      <c r="M47" s="3" t="s">
        <v>27</v>
      </c>
      <c r="N47" s="3"/>
    </row>
    <row r="48" spans="1:14" ht="15" customHeight="1" x14ac:dyDescent="0.25">
      <c r="A48" s="2">
        <v>40484188</v>
      </c>
      <c r="B48" s="3" t="s">
        <v>15</v>
      </c>
      <c r="C48" s="2" t="s">
        <v>16</v>
      </c>
      <c r="D48" s="6" t="s">
        <v>97</v>
      </c>
      <c r="E48" s="3" t="s">
        <v>98</v>
      </c>
      <c r="F48" s="3" t="s">
        <v>19</v>
      </c>
      <c r="G48" s="3"/>
      <c r="H48" s="2" t="s">
        <v>20</v>
      </c>
      <c r="I48" s="10">
        <v>1</v>
      </c>
      <c r="J48" s="10">
        <v>2200</v>
      </c>
      <c r="K48" s="10">
        <v>2200</v>
      </c>
      <c r="L48" s="2" t="s">
        <v>78</v>
      </c>
      <c r="M48" s="3" t="s">
        <v>27</v>
      </c>
      <c r="N48" s="3"/>
    </row>
    <row r="49" spans="1:14" ht="15" customHeight="1" x14ac:dyDescent="0.25">
      <c r="A49" s="2">
        <v>40484409</v>
      </c>
      <c r="B49" s="3" t="s">
        <v>15</v>
      </c>
      <c r="C49" s="2" t="s">
        <v>16</v>
      </c>
      <c r="D49" s="6" t="s">
        <v>99</v>
      </c>
      <c r="E49" s="3" t="s">
        <v>100</v>
      </c>
      <c r="F49" s="3" t="s">
        <v>19</v>
      </c>
      <c r="G49" s="3"/>
      <c r="H49" s="2" t="s">
        <v>20</v>
      </c>
      <c r="I49" s="10">
        <v>100</v>
      </c>
      <c r="J49" s="10">
        <v>550</v>
      </c>
      <c r="K49" s="10">
        <v>55000</v>
      </c>
      <c r="L49" s="2" t="s">
        <v>78</v>
      </c>
      <c r="M49" s="3" t="s">
        <v>27</v>
      </c>
      <c r="N49" s="3"/>
    </row>
    <row r="50" spans="1:14" ht="15" customHeight="1" x14ac:dyDescent="0.25">
      <c r="A50" s="2">
        <v>40490189</v>
      </c>
      <c r="B50" s="3" t="s">
        <v>15</v>
      </c>
      <c r="C50" s="2" t="s">
        <v>16</v>
      </c>
      <c r="D50" s="6" t="s">
        <v>101</v>
      </c>
      <c r="E50" s="3" t="s">
        <v>102</v>
      </c>
      <c r="F50" s="3" t="s">
        <v>19</v>
      </c>
      <c r="G50" s="3"/>
      <c r="H50" s="2" t="s">
        <v>20</v>
      </c>
      <c r="I50" s="10">
        <v>10</v>
      </c>
      <c r="J50" s="10">
        <v>1339.29</v>
      </c>
      <c r="K50" s="10">
        <v>13392.9</v>
      </c>
      <c r="L50" s="2" t="s">
        <v>78</v>
      </c>
      <c r="M50" s="3" t="s">
        <v>27</v>
      </c>
      <c r="N50" s="3"/>
    </row>
    <row r="51" spans="1:14" ht="15" customHeight="1" x14ac:dyDescent="0.25">
      <c r="A51" s="2">
        <v>40490493</v>
      </c>
      <c r="B51" s="3" t="s">
        <v>15</v>
      </c>
      <c r="C51" s="2" t="s">
        <v>16</v>
      </c>
      <c r="D51" s="6" t="s">
        <v>103</v>
      </c>
      <c r="E51" s="3" t="s">
        <v>104</v>
      </c>
      <c r="F51" s="3" t="s">
        <v>19</v>
      </c>
      <c r="G51" s="3"/>
      <c r="H51" s="2" t="s">
        <v>30</v>
      </c>
      <c r="I51" s="10">
        <v>1</v>
      </c>
      <c r="J51" s="10">
        <v>59017.86</v>
      </c>
      <c r="K51" s="10">
        <v>59017.86</v>
      </c>
      <c r="L51" s="2" t="s">
        <v>78</v>
      </c>
      <c r="M51" s="3" t="s">
        <v>27</v>
      </c>
      <c r="N51" s="3"/>
    </row>
    <row r="52" spans="1:14" ht="15" customHeight="1" x14ac:dyDescent="0.25">
      <c r="A52" s="2">
        <v>40490613</v>
      </c>
      <c r="B52" s="3" t="s">
        <v>15</v>
      </c>
      <c r="C52" s="2" t="s">
        <v>16</v>
      </c>
      <c r="D52" s="6" t="s">
        <v>105</v>
      </c>
      <c r="E52" s="3" t="s">
        <v>106</v>
      </c>
      <c r="F52" s="3" t="s">
        <v>19</v>
      </c>
      <c r="G52" s="3"/>
      <c r="H52" s="2" t="s">
        <v>20</v>
      </c>
      <c r="I52" s="10">
        <v>100</v>
      </c>
      <c r="J52" s="10">
        <v>1550</v>
      </c>
      <c r="K52" s="10">
        <v>155000</v>
      </c>
      <c r="L52" s="2" t="s">
        <v>78</v>
      </c>
      <c r="M52" s="3" t="s">
        <v>27</v>
      </c>
      <c r="N52" s="3"/>
    </row>
    <row r="53" spans="1:14" ht="15" customHeight="1" x14ac:dyDescent="0.25">
      <c r="A53" s="2">
        <v>40490939</v>
      </c>
      <c r="B53" s="3" t="s">
        <v>15</v>
      </c>
      <c r="C53" s="2" t="s">
        <v>16</v>
      </c>
      <c r="D53" s="6" t="s">
        <v>107</v>
      </c>
      <c r="E53" s="3" t="s">
        <v>108</v>
      </c>
      <c r="F53" s="3" t="s">
        <v>19</v>
      </c>
      <c r="G53" s="3"/>
      <c r="H53" s="2" t="s">
        <v>20</v>
      </c>
      <c r="I53" s="10">
        <v>3</v>
      </c>
      <c r="J53" s="10">
        <v>892.86</v>
      </c>
      <c r="K53" s="10">
        <v>2678.58</v>
      </c>
      <c r="L53" s="2" t="s">
        <v>78</v>
      </c>
      <c r="M53" s="3" t="s">
        <v>27</v>
      </c>
      <c r="N53" s="3"/>
    </row>
    <row r="54" spans="1:14" ht="15" customHeight="1" x14ac:dyDescent="0.25">
      <c r="A54" s="2">
        <v>40491323</v>
      </c>
      <c r="B54" s="3" t="s">
        <v>15</v>
      </c>
      <c r="C54" s="2" t="s">
        <v>16</v>
      </c>
      <c r="D54" s="6" t="s">
        <v>109</v>
      </c>
      <c r="E54" s="3" t="s">
        <v>109</v>
      </c>
      <c r="F54" s="3" t="s">
        <v>19</v>
      </c>
      <c r="G54" s="3"/>
      <c r="H54" s="2" t="s">
        <v>86</v>
      </c>
      <c r="I54" s="10">
        <v>200</v>
      </c>
      <c r="J54" s="10">
        <v>250</v>
      </c>
      <c r="K54" s="10">
        <v>50000</v>
      </c>
      <c r="L54" s="2" t="s">
        <v>78</v>
      </c>
      <c r="M54" s="3" t="s">
        <v>27</v>
      </c>
      <c r="N54" s="3"/>
    </row>
    <row r="55" spans="1:14" ht="15" customHeight="1" x14ac:dyDescent="0.25">
      <c r="A55" s="2">
        <v>40492369</v>
      </c>
      <c r="B55" s="3" t="s">
        <v>15</v>
      </c>
      <c r="C55" s="2" t="s">
        <v>16</v>
      </c>
      <c r="D55" s="6" t="s">
        <v>110</v>
      </c>
      <c r="E55" s="3" t="s">
        <v>111</v>
      </c>
      <c r="F55" s="3" t="s">
        <v>19</v>
      </c>
      <c r="G55" s="3"/>
      <c r="H55" s="2" t="s">
        <v>20</v>
      </c>
      <c r="I55" s="10">
        <v>10</v>
      </c>
      <c r="J55" s="10">
        <v>780</v>
      </c>
      <c r="K55" s="10">
        <v>7800</v>
      </c>
      <c r="L55" s="2" t="s">
        <v>78</v>
      </c>
      <c r="M55" s="3" t="s">
        <v>27</v>
      </c>
      <c r="N55" s="3"/>
    </row>
    <row r="56" spans="1:14" ht="15" customHeight="1" x14ac:dyDescent="0.25">
      <c r="A56" s="2">
        <v>40492619</v>
      </c>
      <c r="B56" s="3" t="s">
        <v>15</v>
      </c>
      <c r="C56" s="2" t="s">
        <v>16</v>
      </c>
      <c r="D56" s="6" t="s">
        <v>112</v>
      </c>
      <c r="E56" s="3" t="s">
        <v>113</v>
      </c>
      <c r="F56" s="3" t="s">
        <v>19</v>
      </c>
      <c r="G56" s="3"/>
      <c r="H56" s="2" t="s">
        <v>114</v>
      </c>
      <c r="I56" s="10">
        <v>30</v>
      </c>
      <c r="J56" s="10">
        <v>2300</v>
      </c>
      <c r="K56" s="10">
        <v>69000</v>
      </c>
      <c r="L56" s="2" t="s">
        <v>78</v>
      </c>
      <c r="M56" s="3" t="s">
        <v>27</v>
      </c>
      <c r="N56" s="3"/>
    </row>
    <row r="57" spans="1:14" ht="15" customHeight="1" x14ac:dyDescent="0.25">
      <c r="A57" s="2">
        <v>40492921</v>
      </c>
      <c r="B57" s="3" t="s">
        <v>15</v>
      </c>
      <c r="C57" s="2" t="s">
        <v>16</v>
      </c>
      <c r="D57" s="6" t="s">
        <v>112</v>
      </c>
      <c r="E57" s="3" t="s">
        <v>115</v>
      </c>
      <c r="F57" s="3" t="s">
        <v>19</v>
      </c>
      <c r="G57" s="3"/>
      <c r="H57" s="2" t="s">
        <v>114</v>
      </c>
      <c r="I57" s="10">
        <v>10</v>
      </c>
      <c r="J57" s="10">
        <v>2359.8200000000002</v>
      </c>
      <c r="K57" s="10">
        <v>23598.2</v>
      </c>
      <c r="L57" s="2" t="s">
        <v>78</v>
      </c>
      <c r="M57" s="3" t="s">
        <v>27</v>
      </c>
      <c r="N57" s="3"/>
    </row>
    <row r="58" spans="1:14" ht="15" customHeight="1" x14ac:dyDescent="0.25">
      <c r="A58" s="2">
        <v>40494120</v>
      </c>
      <c r="B58" s="3" t="s">
        <v>15</v>
      </c>
      <c r="C58" s="2" t="s">
        <v>16</v>
      </c>
      <c r="D58" s="6" t="s">
        <v>116</v>
      </c>
      <c r="E58" s="3" t="s">
        <v>117</v>
      </c>
      <c r="F58" s="3" t="s">
        <v>19</v>
      </c>
      <c r="G58" s="3"/>
      <c r="H58" s="2" t="s">
        <v>114</v>
      </c>
      <c r="I58" s="10">
        <v>10</v>
      </c>
      <c r="J58" s="10">
        <v>3950</v>
      </c>
      <c r="K58" s="10">
        <v>39500</v>
      </c>
      <c r="L58" s="2" t="s">
        <v>78</v>
      </c>
      <c r="M58" s="3" t="s">
        <v>27</v>
      </c>
      <c r="N58" s="3"/>
    </row>
    <row r="59" spans="1:14" ht="15" customHeight="1" x14ac:dyDescent="0.25">
      <c r="A59" s="2">
        <v>40494476</v>
      </c>
      <c r="B59" s="3" t="s">
        <v>15</v>
      </c>
      <c r="C59" s="2" t="s">
        <v>16</v>
      </c>
      <c r="D59" s="6" t="s">
        <v>118</v>
      </c>
      <c r="E59" s="3" t="s">
        <v>119</v>
      </c>
      <c r="F59" s="3" t="s">
        <v>19</v>
      </c>
      <c r="G59" s="3"/>
      <c r="H59" s="2" t="s">
        <v>20</v>
      </c>
      <c r="I59" s="10">
        <v>5</v>
      </c>
      <c r="J59" s="10">
        <v>2850</v>
      </c>
      <c r="K59" s="10">
        <v>14250</v>
      </c>
      <c r="L59" s="2" t="s">
        <v>78</v>
      </c>
      <c r="M59" s="3" t="s">
        <v>27</v>
      </c>
      <c r="N59" s="3"/>
    </row>
    <row r="60" spans="1:14" ht="15" customHeight="1" x14ac:dyDescent="0.25">
      <c r="A60" s="2">
        <v>40495149</v>
      </c>
      <c r="B60" s="3" t="s">
        <v>15</v>
      </c>
      <c r="C60" s="2" t="s">
        <v>16</v>
      </c>
      <c r="D60" s="6" t="s">
        <v>120</v>
      </c>
      <c r="E60" s="3" t="s">
        <v>121</v>
      </c>
      <c r="F60" s="3" t="s">
        <v>19</v>
      </c>
      <c r="G60" s="3"/>
      <c r="H60" s="2" t="s">
        <v>20</v>
      </c>
      <c r="I60" s="10">
        <v>50</v>
      </c>
      <c r="J60" s="10">
        <v>200</v>
      </c>
      <c r="K60" s="10">
        <v>10000</v>
      </c>
      <c r="L60" s="2" t="s">
        <v>78</v>
      </c>
      <c r="M60" s="3" t="s">
        <v>27</v>
      </c>
      <c r="N60" s="3"/>
    </row>
    <row r="61" spans="1:14" ht="15" customHeight="1" x14ac:dyDescent="0.25">
      <c r="A61" s="2">
        <v>40496025</v>
      </c>
      <c r="B61" s="3" t="s">
        <v>15</v>
      </c>
      <c r="C61" s="2" t="s">
        <v>16</v>
      </c>
      <c r="D61" s="6" t="s">
        <v>79</v>
      </c>
      <c r="E61" s="3" t="s">
        <v>122</v>
      </c>
      <c r="F61" s="3" t="s">
        <v>19</v>
      </c>
      <c r="G61" s="3"/>
      <c r="H61" s="2" t="s">
        <v>20</v>
      </c>
      <c r="I61" s="10">
        <v>60</v>
      </c>
      <c r="J61" s="10">
        <v>1600</v>
      </c>
      <c r="K61" s="10">
        <v>96000</v>
      </c>
      <c r="L61" s="2" t="s">
        <v>26</v>
      </c>
      <c r="M61" s="3" t="s">
        <v>27</v>
      </c>
      <c r="N61" s="3"/>
    </row>
    <row r="62" spans="1:14" ht="15" customHeight="1" x14ac:dyDescent="0.25">
      <c r="A62" s="2">
        <v>40497543</v>
      </c>
      <c r="B62" s="3" t="s">
        <v>15</v>
      </c>
      <c r="C62" s="2" t="s">
        <v>16</v>
      </c>
      <c r="D62" s="6" t="s">
        <v>97</v>
      </c>
      <c r="E62" s="3" t="s">
        <v>123</v>
      </c>
      <c r="F62" s="3" t="s">
        <v>19</v>
      </c>
      <c r="G62" s="3"/>
      <c r="H62" s="2" t="s">
        <v>20</v>
      </c>
      <c r="I62" s="10">
        <v>10</v>
      </c>
      <c r="J62" s="10">
        <v>2209.8200000000002</v>
      </c>
      <c r="K62" s="10">
        <v>22098.2</v>
      </c>
      <c r="L62" s="2" t="s">
        <v>26</v>
      </c>
      <c r="M62" s="3" t="s">
        <v>27</v>
      </c>
      <c r="N62" s="3"/>
    </row>
    <row r="63" spans="1:14" ht="15" customHeight="1" x14ac:dyDescent="0.25">
      <c r="A63" s="2">
        <v>40498088</v>
      </c>
      <c r="B63" s="3" t="s">
        <v>15</v>
      </c>
      <c r="C63" s="2" t="s">
        <v>16</v>
      </c>
      <c r="D63" s="6" t="s">
        <v>124</v>
      </c>
      <c r="E63" s="3" t="s">
        <v>125</v>
      </c>
      <c r="F63" s="3" t="s">
        <v>19</v>
      </c>
      <c r="G63" s="3"/>
      <c r="H63" s="2" t="s">
        <v>126</v>
      </c>
      <c r="I63" s="10">
        <v>300</v>
      </c>
      <c r="J63" s="10">
        <v>468.75</v>
      </c>
      <c r="K63" s="10">
        <v>140625</v>
      </c>
      <c r="L63" s="2" t="s">
        <v>78</v>
      </c>
      <c r="M63" s="3" t="s">
        <v>27</v>
      </c>
      <c r="N63" s="3" t="s">
        <v>127</v>
      </c>
    </row>
    <row r="64" spans="1:14" ht="15" customHeight="1" x14ac:dyDescent="0.25">
      <c r="A64" s="2">
        <v>40498742</v>
      </c>
      <c r="B64" s="3" t="s">
        <v>15</v>
      </c>
      <c r="C64" s="2" t="s">
        <v>16</v>
      </c>
      <c r="D64" s="6" t="s">
        <v>128</v>
      </c>
      <c r="E64" s="3" t="s">
        <v>128</v>
      </c>
      <c r="F64" s="3" t="s">
        <v>24</v>
      </c>
      <c r="G64" s="3" t="s">
        <v>25</v>
      </c>
      <c r="H64" s="2" t="s">
        <v>20</v>
      </c>
      <c r="I64" s="10">
        <v>100</v>
      </c>
      <c r="J64" s="10">
        <v>805.36</v>
      </c>
      <c r="K64" s="10">
        <v>80536</v>
      </c>
      <c r="L64" s="2" t="s">
        <v>78</v>
      </c>
      <c r="M64" s="3" t="s">
        <v>27</v>
      </c>
      <c r="N64" s="3"/>
    </row>
    <row r="65" spans="1:14" ht="15" customHeight="1" x14ac:dyDescent="0.25">
      <c r="A65" s="2">
        <v>40499857</v>
      </c>
      <c r="B65" s="3" t="s">
        <v>15</v>
      </c>
      <c r="C65" s="2" t="s">
        <v>16</v>
      </c>
      <c r="D65" s="6" t="s">
        <v>129</v>
      </c>
      <c r="E65" s="3" t="s">
        <v>130</v>
      </c>
      <c r="F65" s="3" t="s">
        <v>19</v>
      </c>
      <c r="G65" s="3"/>
      <c r="H65" s="2" t="s">
        <v>30</v>
      </c>
      <c r="I65" s="10">
        <v>500</v>
      </c>
      <c r="J65" s="10">
        <v>98.21</v>
      </c>
      <c r="K65" s="10">
        <v>49105</v>
      </c>
      <c r="L65" s="2" t="s">
        <v>78</v>
      </c>
      <c r="M65" s="3" t="s">
        <v>27</v>
      </c>
      <c r="N65" s="3"/>
    </row>
    <row r="66" spans="1:14" ht="15" customHeight="1" x14ac:dyDescent="0.25">
      <c r="A66" s="2">
        <v>40500415</v>
      </c>
      <c r="B66" s="3" t="s">
        <v>15</v>
      </c>
      <c r="C66" s="2" t="s">
        <v>16</v>
      </c>
      <c r="D66" s="6" t="s">
        <v>131</v>
      </c>
      <c r="E66" s="3" t="s">
        <v>132</v>
      </c>
      <c r="F66" s="3" t="s">
        <v>19</v>
      </c>
      <c r="G66" s="3"/>
      <c r="H66" s="2" t="s">
        <v>20</v>
      </c>
      <c r="I66" s="10">
        <v>5</v>
      </c>
      <c r="J66" s="10">
        <v>6691.96</v>
      </c>
      <c r="K66" s="10">
        <v>33459.800000000003</v>
      </c>
      <c r="L66" s="2" t="s">
        <v>26</v>
      </c>
      <c r="M66" s="3" t="s">
        <v>27</v>
      </c>
      <c r="N66" s="3"/>
    </row>
    <row r="67" spans="1:14" ht="15" customHeight="1" x14ac:dyDescent="0.25">
      <c r="A67" s="2">
        <v>40500882</v>
      </c>
      <c r="B67" s="3" t="s">
        <v>15</v>
      </c>
      <c r="C67" s="2" t="s">
        <v>16</v>
      </c>
      <c r="D67" s="6" t="s">
        <v>133</v>
      </c>
      <c r="E67" s="3" t="s">
        <v>134</v>
      </c>
      <c r="F67" s="3" t="s">
        <v>19</v>
      </c>
      <c r="G67" s="3"/>
      <c r="H67" s="2" t="s">
        <v>20</v>
      </c>
      <c r="I67" s="10">
        <v>5</v>
      </c>
      <c r="J67" s="10">
        <v>5107.1400000000003</v>
      </c>
      <c r="K67" s="10">
        <v>25535.7</v>
      </c>
      <c r="L67" s="2" t="s">
        <v>26</v>
      </c>
      <c r="M67" s="3" t="s">
        <v>27</v>
      </c>
      <c r="N67" s="3"/>
    </row>
    <row r="68" spans="1:14" ht="15" customHeight="1" x14ac:dyDescent="0.25">
      <c r="A68" s="2">
        <v>40501655</v>
      </c>
      <c r="B68" s="3" t="s">
        <v>15</v>
      </c>
      <c r="C68" s="2" t="s">
        <v>16</v>
      </c>
      <c r="D68" s="6" t="s">
        <v>135</v>
      </c>
      <c r="E68" s="3" t="s">
        <v>136</v>
      </c>
      <c r="F68" s="3" t="s">
        <v>19</v>
      </c>
      <c r="G68" s="3"/>
      <c r="H68" s="2" t="s">
        <v>20</v>
      </c>
      <c r="I68" s="10">
        <v>5</v>
      </c>
      <c r="J68" s="10">
        <v>1562.5</v>
      </c>
      <c r="K68" s="10">
        <v>7812.5</v>
      </c>
      <c r="L68" s="2" t="s">
        <v>26</v>
      </c>
      <c r="M68" s="3" t="s">
        <v>27</v>
      </c>
      <c r="N68" s="3"/>
    </row>
    <row r="69" spans="1:14" ht="15" customHeight="1" x14ac:dyDescent="0.25">
      <c r="A69" s="2">
        <v>40502857</v>
      </c>
      <c r="B69" s="3" t="s">
        <v>15</v>
      </c>
      <c r="C69" s="2" t="s">
        <v>16</v>
      </c>
      <c r="D69" s="6" t="s">
        <v>36</v>
      </c>
      <c r="E69" s="3" t="s">
        <v>137</v>
      </c>
      <c r="F69" s="3" t="s">
        <v>19</v>
      </c>
      <c r="G69" s="3"/>
      <c r="H69" s="2" t="s">
        <v>20</v>
      </c>
      <c r="I69" s="10">
        <v>5</v>
      </c>
      <c r="J69" s="10">
        <v>2678.57</v>
      </c>
      <c r="K69" s="10">
        <v>13392.85</v>
      </c>
      <c r="L69" s="2" t="s">
        <v>26</v>
      </c>
      <c r="M69" s="3" t="s">
        <v>27</v>
      </c>
      <c r="N69" s="3"/>
    </row>
    <row r="70" spans="1:14" ht="15" customHeight="1" x14ac:dyDescent="0.25">
      <c r="A70" s="2">
        <v>40503291</v>
      </c>
      <c r="B70" s="3" t="s">
        <v>15</v>
      </c>
      <c r="C70" s="2" t="s">
        <v>16</v>
      </c>
      <c r="D70" s="6" t="s">
        <v>138</v>
      </c>
      <c r="E70" s="3" t="s">
        <v>139</v>
      </c>
      <c r="F70" s="3" t="s">
        <v>19</v>
      </c>
      <c r="G70" s="3"/>
      <c r="H70" s="2" t="s">
        <v>86</v>
      </c>
      <c r="I70" s="10">
        <v>10</v>
      </c>
      <c r="J70" s="10">
        <v>4910.71</v>
      </c>
      <c r="K70" s="10">
        <v>49107.1</v>
      </c>
      <c r="L70" s="2" t="s">
        <v>26</v>
      </c>
      <c r="M70" s="3" t="s">
        <v>27</v>
      </c>
      <c r="N70" s="3"/>
    </row>
    <row r="71" spans="1:14" ht="15" customHeight="1" x14ac:dyDescent="0.25">
      <c r="A71" s="2">
        <v>40503713</v>
      </c>
      <c r="B71" s="3" t="s">
        <v>15</v>
      </c>
      <c r="C71" s="2" t="s">
        <v>16</v>
      </c>
      <c r="D71" s="6" t="s">
        <v>140</v>
      </c>
      <c r="E71" s="3" t="s">
        <v>141</v>
      </c>
      <c r="F71" s="3" t="s">
        <v>19</v>
      </c>
      <c r="G71" s="3"/>
      <c r="H71" s="2" t="s">
        <v>20</v>
      </c>
      <c r="I71" s="10">
        <v>10</v>
      </c>
      <c r="J71" s="10">
        <v>1437.5</v>
      </c>
      <c r="K71" s="10">
        <v>14375</v>
      </c>
      <c r="L71" s="2" t="s">
        <v>26</v>
      </c>
      <c r="M71" s="3" t="s">
        <v>27</v>
      </c>
      <c r="N71" s="3"/>
    </row>
    <row r="72" spans="1:14" ht="15" customHeight="1" x14ac:dyDescent="0.25">
      <c r="A72" s="2">
        <v>40504790</v>
      </c>
      <c r="B72" s="3" t="s">
        <v>15</v>
      </c>
      <c r="C72" s="2" t="s">
        <v>16</v>
      </c>
      <c r="D72" s="6" t="s">
        <v>142</v>
      </c>
      <c r="E72" s="3" t="s">
        <v>143</v>
      </c>
      <c r="F72" s="3" t="s">
        <v>19</v>
      </c>
      <c r="G72" s="3"/>
      <c r="H72" s="2" t="s">
        <v>144</v>
      </c>
      <c r="I72" s="10">
        <v>3</v>
      </c>
      <c r="J72" s="10">
        <v>22767.86</v>
      </c>
      <c r="K72" s="10">
        <v>68303.58</v>
      </c>
      <c r="L72" s="2" t="s">
        <v>26</v>
      </c>
      <c r="M72" s="3" t="s">
        <v>27</v>
      </c>
      <c r="N72" s="3"/>
    </row>
    <row r="73" spans="1:14" ht="15" customHeight="1" x14ac:dyDescent="0.25">
      <c r="A73" s="2">
        <v>40505518</v>
      </c>
      <c r="B73" s="3" t="s">
        <v>15</v>
      </c>
      <c r="C73" s="2" t="s">
        <v>16</v>
      </c>
      <c r="D73" s="6" t="s">
        <v>145</v>
      </c>
      <c r="E73" s="3" t="s">
        <v>146</v>
      </c>
      <c r="F73" s="3" t="s">
        <v>19</v>
      </c>
      <c r="G73" s="3"/>
      <c r="H73" s="2" t="s">
        <v>144</v>
      </c>
      <c r="I73" s="10">
        <v>2</v>
      </c>
      <c r="J73" s="10">
        <v>20535.71</v>
      </c>
      <c r="K73" s="10">
        <v>41071.42</v>
      </c>
      <c r="L73" s="2" t="s">
        <v>26</v>
      </c>
      <c r="M73" s="3" t="s">
        <v>27</v>
      </c>
      <c r="N73" s="3"/>
    </row>
    <row r="74" spans="1:14" ht="15" customHeight="1" x14ac:dyDescent="0.25">
      <c r="A74" s="2">
        <v>40506276</v>
      </c>
      <c r="B74" s="3" t="s">
        <v>15</v>
      </c>
      <c r="C74" s="2" t="s">
        <v>16</v>
      </c>
      <c r="D74" s="6" t="s">
        <v>142</v>
      </c>
      <c r="E74" s="3" t="s">
        <v>147</v>
      </c>
      <c r="F74" s="3" t="s">
        <v>19</v>
      </c>
      <c r="G74" s="3"/>
      <c r="H74" s="2" t="s">
        <v>144</v>
      </c>
      <c r="I74" s="10">
        <v>2</v>
      </c>
      <c r="J74" s="10">
        <v>18750</v>
      </c>
      <c r="K74" s="10">
        <v>37500</v>
      </c>
      <c r="L74" s="2" t="s">
        <v>26</v>
      </c>
      <c r="M74" s="3" t="s">
        <v>27</v>
      </c>
      <c r="N74" s="3"/>
    </row>
    <row r="75" spans="1:14" ht="15" customHeight="1" x14ac:dyDescent="0.25">
      <c r="A75" s="2">
        <v>40508220</v>
      </c>
      <c r="B75" s="3" t="s">
        <v>15</v>
      </c>
      <c r="C75" s="2" t="s">
        <v>16</v>
      </c>
      <c r="D75" s="6" t="s">
        <v>142</v>
      </c>
      <c r="E75" s="3" t="s">
        <v>148</v>
      </c>
      <c r="F75" s="3" t="s">
        <v>19</v>
      </c>
      <c r="G75" s="3"/>
      <c r="H75" s="2" t="s">
        <v>144</v>
      </c>
      <c r="I75" s="10">
        <v>1</v>
      </c>
      <c r="J75" s="10">
        <v>10714.29</v>
      </c>
      <c r="K75" s="10">
        <v>10714.29</v>
      </c>
      <c r="L75" s="2" t="s">
        <v>26</v>
      </c>
      <c r="M75" s="3" t="s">
        <v>27</v>
      </c>
      <c r="N75" s="3"/>
    </row>
    <row r="76" spans="1:14" ht="15" customHeight="1" x14ac:dyDescent="0.25">
      <c r="A76" s="2">
        <v>40509000</v>
      </c>
      <c r="B76" s="3" t="s">
        <v>15</v>
      </c>
      <c r="C76" s="2" t="s">
        <v>16</v>
      </c>
      <c r="D76" s="6" t="s">
        <v>149</v>
      </c>
      <c r="E76" s="3" t="s">
        <v>150</v>
      </c>
      <c r="F76" s="3" t="s">
        <v>19</v>
      </c>
      <c r="G76" s="3"/>
      <c r="H76" s="2" t="s">
        <v>20</v>
      </c>
      <c r="I76" s="10">
        <v>5</v>
      </c>
      <c r="J76" s="10">
        <v>6696.43</v>
      </c>
      <c r="K76" s="10">
        <v>33482.15</v>
      </c>
      <c r="L76" s="2" t="s">
        <v>26</v>
      </c>
      <c r="M76" s="3" t="s">
        <v>27</v>
      </c>
      <c r="N76" s="3"/>
    </row>
    <row r="77" spans="1:14" ht="15" customHeight="1" x14ac:dyDescent="0.25">
      <c r="A77" s="2">
        <v>40510800</v>
      </c>
      <c r="B77" s="3" t="s">
        <v>15</v>
      </c>
      <c r="C77" s="2" t="s">
        <v>16</v>
      </c>
      <c r="D77" s="6" t="s">
        <v>151</v>
      </c>
      <c r="E77" s="3" t="s">
        <v>152</v>
      </c>
      <c r="F77" s="3" t="s">
        <v>19</v>
      </c>
      <c r="G77" s="3"/>
      <c r="H77" s="2" t="s">
        <v>20</v>
      </c>
      <c r="I77" s="10">
        <v>10</v>
      </c>
      <c r="J77" s="10">
        <v>2678.57</v>
      </c>
      <c r="K77" s="10">
        <v>26785.7</v>
      </c>
      <c r="L77" s="2" t="s">
        <v>26</v>
      </c>
      <c r="M77" s="3" t="s">
        <v>27</v>
      </c>
      <c r="N77" s="3"/>
    </row>
    <row r="78" spans="1:14" ht="15" customHeight="1" x14ac:dyDescent="0.25">
      <c r="A78" s="2">
        <v>40511035</v>
      </c>
      <c r="B78" s="3" t="s">
        <v>15</v>
      </c>
      <c r="C78" s="2" t="s">
        <v>16</v>
      </c>
      <c r="D78" s="6" t="s">
        <v>151</v>
      </c>
      <c r="E78" s="3" t="s">
        <v>153</v>
      </c>
      <c r="F78" s="3" t="s">
        <v>19</v>
      </c>
      <c r="G78" s="3"/>
      <c r="H78" s="2" t="s">
        <v>20</v>
      </c>
      <c r="I78" s="10">
        <v>10</v>
      </c>
      <c r="J78" s="10">
        <v>4017.86</v>
      </c>
      <c r="K78" s="10">
        <v>40178.6</v>
      </c>
      <c r="L78" s="2" t="s">
        <v>26</v>
      </c>
      <c r="M78" s="3" t="s">
        <v>27</v>
      </c>
      <c r="N78" s="3"/>
    </row>
    <row r="79" spans="1:14" ht="15" customHeight="1" x14ac:dyDescent="0.25">
      <c r="A79" s="2">
        <v>40512487</v>
      </c>
      <c r="B79" s="3" t="s">
        <v>15</v>
      </c>
      <c r="C79" s="2" t="s">
        <v>16</v>
      </c>
      <c r="D79" s="6" t="s">
        <v>154</v>
      </c>
      <c r="E79" s="3" t="s">
        <v>155</v>
      </c>
      <c r="F79" s="3" t="s">
        <v>19</v>
      </c>
      <c r="G79" s="3"/>
      <c r="H79" s="2" t="s">
        <v>20</v>
      </c>
      <c r="I79" s="10">
        <v>20</v>
      </c>
      <c r="J79" s="10">
        <v>178.57</v>
      </c>
      <c r="K79" s="10">
        <v>3571.4</v>
      </c>
      <c r="L79" s="2" t="s">
        <v>26</v>
      </c>
      <c r="M79" s="3" t="s">
        <v>27</v>
      </c>
      <c r="N79" s="3"/>
    </row>
    <row r="80" spans="1:14" ht="15" customHeight="1" x14ac:dyDescent="0.25">
      <c r="A80" s="2">
        <v>40512917</v>
      </c>
      <c r="B80" s="3" t="s">
        <v>15</v>
      </c>
      <c r="C80" s="2" t="s">
        <v>16</v>
      </c>
      <c r="D80" s="6" t="s">
        <v>156</v>
      </c>
      <c r="E80" s="3" t="s">
        <v>157</v>
      </c>
      <c r="F80" s="3" t="s">
        <v>19</v>
      </c>
      <c r="G80" s="3"/>
      <c r="H80" s="2" t="s">
        <v>92</v>
      </c>
      <c r="I80" s="10" t="s">
        <v>158</v>
      </c>
      <c r="J80" s="10">
        <v>6696.43</v>
      </c>
      <c r="K80" s="10">
        <v>3348.22</v>
      </c>
      <c r="L80" s="2" t="s">
        <v>26</v>
      </c>
      <c r="M80" s="3" t="s">
        <v>27</v>
      </c>
      <c r="N80" s="3"/>
    </row>
    <row r="81" spans="1:14" ht="15" customHeight="1" x14ac:dyDescent="0.25">
      <c r="A81" s="2">
        <v>40515891</v>
      </c>
      <c r="B81" s="3" t="s">
        <v>15</v>
      </c>
      <c r="C81" s="2" t="s">
        <v>16</v>
      </c>
      <c r="D81" s="6" t="s">
        <v>159</v>
      </c>
      <c r="E81" s="3" t="s">
        <v>160</v>
      </c>
      <c r="F81" s="3" t="s">
        <v>19</v>
      </c>
      <c r="G81" s="3"/>
      <c r="H81" s="2" t="s">
        <v>20</v>
      </c>
      <c r="I81" s="10">
        <v>3</v>
      </c>
      <c r="J81" s="10">
        <v>1964.29</v>
      </c>
      <c r="K81" s="10">
        <v>5892.87</v>
      </c>
      <c r="L81" s="2" t="s">
        <v>26</v>
      </c>
      <c r="M81" s="3" t="s">
        <v>27</v>
      </c>
      <c r="N81" s="3"/>
    </row>
    <row r="82" spans="1:14" ht="15" customHeight="1" x14ac:dyDescent="0.25">
      <c r="A82" s="2">
        <v>40523914</v>
      </c>
      <c r="B82" s="3" t="s">
        <v>15</v>
      </c>
      <c r="C82" s="2" t="s">
        <v>16</v>
      </c>
      <c r="D82" s="6" t="s">
        <v>161</v>
      </c>
      <c r="E82" s="3" t="s">
        <v>162</v>
      </c>
      <c r="F82" s="3" t="s">
        <v>19</v>
      </c>
      <c r="G82" s="3"/>
      <c r="H82" s="2" t="s">
        <v>20</v>
      </c>
      <c r="I82" s="10" t="s">
        <v>163</v>
      </c>
      <c r="J82" s="10">
        <v>22321.43</v>
      </c>
      <c r="K82" s="10">
        <v>6696.43</v>
      </c>
      <c r="L82" s="2" t="s">
        <v>26</v>
      </c>
      <c r="M82" s="3" t="s">
        <v>27</v>
      </c>
      <c r="N82" s="3"/>
    </row>
    <row r="83" spans="1:14" ht="15" customHeight="1" x14ac:dyDescent="0.25">
      <c r="A83" s="2">
        <v>40524744</v>
      </c>
      <c r="B83" s="3" t="s">
        <v>15</v>
      </c>
      <c r="C83" s="2" t="s">
        <v>16</v>
      </c>
      <c r="D83" s="6" t="s">
        <v>161</v>
      </c>
      <c r="E83" s="3" t="s">
        <v>164</v>
      </c>
      <c r="F83" s="3" t="s">
        <v>19</v>
      </c>
      <c r="G83" s="3"/>
      <c r="H83" s="2" t="s">
        <v>20</v>
      </c>
      <c r="I83" s="10" t="s">
        <v>163</v>
      </c>
      <c r="J83" s="10">
        <v>33482.14</v>
      </c>
      <c r="K83" s="10">
        <v>10044.64</v>
      </c>
      <c r="L83" s="2" t="s">
        <v>26</v>
      </c>
      <c r="M83" s="3" t="s">
        <v>27</v>
      </c>
      <c r="N83" s="3"/>
    </row>
    <row r="84" spans="1:14" ht="15" customHeight="1" x14ac:dyDescent="0.25">
      <c r="A84" s="2">
        <v>40525572</v>
      </c>
      <c r="B84" s="3" t="s">
        <v>15</v>
      </c>
      <c r="C84" s="2" t="s">
        <v>16</v>
      </c>
      <c r="D84" s="6" t="s">
        <v>165</v>
      </c>
      <c r="E84" s="3" t="s">
        <v>166</v>
      </c>
      <c r="F84" s="3" t="s">
        <v>19</v>
      </c>
      <c r="G84" s="3"/>
      <c r="H84" s="2" t="s">
        <v>20</v>
      </c>
      <c r="I84" s="10">
        <v>2</v>
      </c>
      <c r="J84" s="10">
        <v>17410.71</v>
      </c>
      <c r="K84" s="10">
        <v>34821.42</v>
      </c>
      <c r="L84" s="2" t="s">
        <v>26</v>
      </c>
      <c r="M84" s="3" t="s">
        <v>27</v>
      </c>
      <c r="N84" s="3"/>
    </row>
    <row r="85" spans="1:14" ht="15" customHeight="1" x14ac:dyDescent="0.25">
      <c r="A85" s="2">
        <v>40527900</v>
      </c>
      <c r="B85" s="3" t="s">
        <v>15</v>
      </c>
      <c r="C85" s="2" t="s">
        <v>16</v>
      </c>
      <c r="D85" s="6" t="s">
        <v>167</v>
      </c>
      <c r="E85" s="3" t="s">
        <v>168</v>
      </c>
      <c r="F85" s="3" t="s">
        <v>24</v>
      </c>
      <c r="G85" s="3" t="s">
        <v>25</v>
      </c>
      <c r="H85" s="2" t="s">
        <v>20</v>
      </c>
      <c r="I85" s="10">
        <v>10</v>
      </c>
      <c r="J85" s="10">
        <v>1200</v>
      </c>
      <c r="K85" s="10">
        <v>12000</v>
      </c>
      <c r="L85" s="2" t="s">
        <v>169</v>
      </c>
      <c r="M85" s="3" t="s">
        <v>27</v>
      </c>
      <c r="N85" s="3"/>
    </row>
    <row r="86" spans="1:14" ht="15" customHeight="1" x14ac:dyDescent="0.25">
      <c r="A86" s="2">
        <v>40556226</v>
      </c>
      <c r="B86" s="3" t="s">
        <v>15</v>
      </c>
      <c r="C86" s="2" t="s">
        <v>16</v>
      </c>
      <c r="D86" s="6" t="s">
        <v>167</v>
      </c>
      <c r="E86" s="3" t="s">
        <v>170</v>
      </c>
      <c r="F86" s="3" t="s">
        <v>24</v>
      </c>
      <c r="G86" s="3" t="s">
        <v>25</v>
      </c>
      <c r="H86" s="2" t="s">
        <v>20</v>
      </c>
      <c r="I86" s="10">
        <v>10</v>
      </c>
      <c r="J86" s="10">
        <v>700</v>
      </c>
      <c r="K86" s="10">
        <v>7000</v>
      </c>
      <c r="L86" s="2" t="s">
        <v>169</v>
      </c>
      <c r="M86" s="3" t="s">
        <v>27</v>
      </c>
      <c r="N86" s="3"/>
    </row>
    <row r="87" spans="1:14" ht="15" customHeight="1" x14ac:dyDescent="0.25">
      <c r="A87" s="2">
        <v>40556429</v>
      </c>
      <c r="B87" s="3" t="s">
        <v>15</v>
      </c>
      <c r="C87" s="2" t="s">
        <v>16</v>
      </c>
      <c r="D87" s="6" t="s">
        <v>167</v>
      </c>
      <c r="E87" s="3" t="s">
        <v>171</v>
      </c>
      <c r="F87" s="3" t="s">
        <v>24</v>
      </c>
      <c r="G87" s="3" t="s">
        <v>25</v>
      </c>
      <c r="H87" s="2" t="s">
        <v>20</v>
      </c>
      <c r="I87" s="10">
        <v>20</v>
      </c>
      <c r="J87" s="10">
        <v>1910.71</v>
      </c>
      <c r="K87" s="10">
        <v>38214.199999999997</v>
      </c>
      <c r="L87" s="2" t="s">
        <v>169</v>
      </c>
      <c r="M87" s="3" t="s">
        <v>27</v>
      </c>
      <c r="N87" s="3"/>
    </row>
    <row r="88" spans="1:14" ht="15" customHeight="1" x14ac:dyDescent="0.25">
      <c r="A88" s="2">
        <v>40557798</v>
      </c>
      <c r="B88" s="3" t="s">
        <v>15</v>
      </c>
      <c r="C88" s="2" t="s">
        <v>16</v>
      </c>
      <c r="D88" s="6" t="s">
        <v>172</v>
      </c>
      <c r="E88" s="3" t="s">
        <v>173</v>
      </c>
      <c r="F88" s="3" t="s">
        <v>24</v>
      </c>
      <c r="G88" s="3" t="s">
        <v>25</v>
      </c>
      <c r="H88" s="2" t="s">
        <v>20</v>
      </c>
      <c r="I88" s="10">
        <v>5</v>
      </c>
      <c r="J88" s="10">
        <v>150</v>
      </c>
      <c r="K88" s="10">
        <v>750</v>
      </c>
      <c r="L88" s="2" t="s">
        <v>169</v>
      </c>
      <c r="M88" s="3" t="s">
        <v>27</v>
      </c>
      <c r="N88" s="3"/>
    </row>
    <row r="89" spans="1:14" ht="15" customHeight="1" x14ac:dyDescent="0.25">
      <c r="A89" s="2">
        <v>40557964</v>
      </c>
      <c r="B89" s="3" t="s">
        <v>15</v>
      </c>
      <c r="C89" s="2" t="s">
        <v>16</v>
      </c>
      <c r="D89" s="6" t="s">
        <v>172</v>
      </c>
      <c r="E89" s="3" t="s">
        <v>174</v>
      </c>
      <c r="F89" s="3" t="s">
        <v>24</v>
      </c>
      <c r="G89" s="3" t="s">
        <v>25</v>
      </c>
      <c r="H89" s="2" t="s">
        <v>20</v>
      </c>
      <c r="I89" s="10">
        <v>5</v>
      </c>
      <c r="J89" s="10">
        <v>150</v>
      </c>
      <c r="K89" s="10">
        <v>750</v>
      </c>
      <c r="L89" s="2" t="s">
        <v>169</v>
      </c>
      <c r="M89" s="3" t="s">
        <v>27</v>
      </c>
      <c r="N89" s="3"/>
    </row>
    <row r="90" spans="1:14" ht="15" customHeight="1" x14ac:dyDescent="0.25">
      <c r="A90" s="2">
        <v>40559680</v>
      </c>
      <c r="B90" s="3" t="s">
        <v>15</v>
      </c>
      <c r="C90" s="2" t="s">
        <v>16</v>
      </c>
      <c r="D90" s="6" t="s">
        <v>175</v>
      </c>
      <c r="E90" s="3" t="s">
        <v>176</v>
      </c>
      <c r="F90" s="3" t="s">
        <v>24</v>
      </c>
      <c r="G90" s="3" t="s">
        <v>25</v>
      </c>
      <c r="H90" s="2" t="s">
        <v>20</v>
      </c>
      <c r="I90" s="10">
        <v>5</v>
      </c>
      <c r="J90" s="10">
        <v>1000</v>
      </c>
      <c r="K90" s="10">
        <v>5000</v>
      </c>
      <c r="L90" s="2" t="s">
        <v>169</v>
      </c>
      <c r="M90" s="3" t="s">
        <v>27</v>
      </c>
      <c r="N90" s="3"/>
    </row>
    <row r="91" spans="1:14" ht="15" customHeight="1" x14ac:dyDescent="0.25">
      <c r="A91" s="2">
        <v>40559966</v>
      </c>
      <c r="B91" s="3" t="s">
        <v>15</v>
      </c>
      <c r="C91" s="2" t="s">
        <v>16</v>
      </c>
      <c r="D91" s="6" t="s">
        <v>177</v>
      </c>
      <c r="E91" s="3" t="s">
        <v>178</v>
      </c>
      <c r="F91" s="3" t="s">
        <v>24</v>
      </c>
      <c r="G91" s="3" t="s">
        <v>25</v>
      </c>
      <c r="H91" s="2" t="s">
        <v>20</v>
      </c>
      <c r="I91" s="10">
        <v>5</v>
      </c>
      <c r="J91" s="10">
        <v>300</v>
      </c>
      <c r="K91" s="10">
        <v>1500</v>
      </c>
      <c r="L91" s="2" t="s">
        <v>169</v>
      </c>
      <c r="M91" s="3" t="s">
        <v>27</v>
      </c>
      <c r="N91" s="3"/>
    </row>
    <row r="92" spans="1:14" ht="15" customHeight="1" x14ac:dyDescent="0.25">
      <c r="A92" s="2">
        <v>40560491</v>
      </c>
      <c r="B92" s="3" t="s">
        <v>15</v>
      </c>
      <c r="C92" s="2" t="s">
        <v>16</v>
      </c>
      <c r="D92" s="6" t="s">
        <v>177</v>
      </c>
      <c r="E92" s="3" t="s">
        <v>179</v>
      </c>
      <c r="F92" s="3" t="s">
        <v>24</v>
      </c>
      <c r="G92" s="3" t="s">
        <v>25</v>
      </c>
      <c r="H92" s="2" t="s">
        <v>20</v>
      </c>
      <c r="I92" s="10">
        <v>10</v>
      </c>
      <c r="J92" s="10">
        <v>50</v>
      </c>
      <c r="K92" s="10">
        <v>500</v>
      </c>
      <c r="L92" s="2" t="s">
        <v>169</v>
      </c>
      <c r="M92" s="3" t="s">
        <v>27</v>
      </c>
      <c r="N92" s="3"/>
    </row>
    <row r="93" spans="1:14" ht="15" customHeight="1" x14ac:dyDescent="0.25">
      <c r="A93" s="2">
        <v>40560926</v>
      </c>
      <c r="B93" s="3" t="s">
        <v>15</v>
      </c>
      <c r="C93" s="2" t="s">
        <v>16</v>
      </c>
      <c r="D93" s="6" t="s">
        <v>180</v>
      </c>
      <c r="E93" s="3" t="s">
        <v>181</v>
      </c>
      <c r="F93" s="3" t="s">
        <v>24</v>
      </c>
      <c r="G93" s="3" t="s">
        <v>25</v>
      </c>
      <c r="H93" s="2" t="s">
        <v>20</v>
      </c>
      <c r="I93" s="10">
        <v>10</v>
      </c>
      <c r="J93" s="10">
        <v>50</v>
      </c>
      <c r="K93" s="10">
        <v>500</v>
      </c>
      <c r="L93" s="2" t="s">
        <v>169</v>
      </c>
      <c r="M93" s="3" t="s">
        <v>27</v>
      </c>
      <c r="N93" s="3"/>
    </row>
    <row r="94" spans="1:14" ht="15" customHeight="1" x14ac:dyDescent="0.25">
      <c r="A94" s="2">
        <v>40563740</v>
      </c>
      <c r="B94" s="3" t="s">
        <v>15</v>
      </c>
      <c r="C94" s="2" t="s">
        <v>16</v>
      </c>
      <c r="D94" s="6" t="s">
        <v>182</v>
      </c>
      <c r="E94" s="3" t="s">
        <v>183</v>
      </c>
      <c r="F94" s="3" t="s">
        <v>24</v>
      </c>
      <c r="G94" s="3" t="s">
        <v>25</v>
      </c>
      <c r="H94" s="2" t="s">
        <v>86</v>
      </c>
      <c r="I94" s="10">
        <v>20</v>
      </c>
      <c r="J94" s="10">
        <v>1900</v>
      </c>
      <c r="K94" s="10">
        <v>38000</v>
      </c>
      <c r="L94" s="2" t="s">
        <v>169</v>
      </c>
      <c r="M94" s="3" t="s">
        <v>27</v>
      </c>
      <c r="N94" s="3"/>
    </row>
    <row r="95" spans="1:14" ht="15" customHeight="1" x14ac:dyDescent="0.25">
      <c r="A95" s="2">
        <v>40564140</v>
      </c>
      <c r="B95" s="3" t="s">
        <v>15</v>
      </c>
      <c r="C95" s="2" t="s">
        <v>16</v>
      </c>
      <c r="D95" s="6" t="s">
        <v>182</v>
      </c>
      <c r="E95" s="3" t="s">
        <v>184</v>
      </c>
      <c r="F95" s="3" t="s">
        <v>24</v>
      </c>
      <c r="G95" s="3" t="s">
        <v>25</v>
      </c>
      <c r="H95" s="2" t="s">
        <v>20</v>
      </c>
      <c r="I95" s="10">
        <v>20</v>
      </c>
      <c r="J95" s="10">
        <v>179.46</v>
      </c>
      <c r="K95" s="10">
        <v>3589.2</v>
      </c>
      <c r="L95" s="2" t="s">
        <v>169</v>
      </c>
      <c r="M95" s="3" t="s">
        <v>27</v>
      </c>
      <c r="N95" s="3"/>
    </row>
    <row r="96" spans="1:14" ht="15" customHeight="1" x14ac:dyDescent="0.25">
      <c r="A96" s="2">
        <v>40564840</v>
      </c>
      <c r="B96" s="3" t="s">
        <v>15</v>
      </c>
      <c r="C96" s="2" t="s">
        <v>16</v>
      </c>
      <c r="D96" s="6" t="s">
        <v>185</v>
      </c>
      <c r="E96" s="3" t="s">
        <v>186</v>
      </c>
      <c r="F96" s="3" t="s">
        <v>24</v>
      </c>
      <c r="G96" s="3" t="s">
        <v>25</v>
      </c>
      <c r="H96" s="2" t="s">
        <v>20</v>
      </c>
      <c r="I96" s="10">
        <v>1</v>
      </c>
      <c r="J96" s="10">
        <v>1000</v>
      </c>
      <c r="K96" s="10">
        <v>1000</v>
      </c>
      <c r="L96" s="2" t="s">
        <v>169</v>
      </c>
      <c r="M96" s="3" t="s">
        <v>27</v>
      </c>
      <c r="N96" s="3"/>
    </row>
    <row r="97" spans="1:14" ht="15" customHeight="1" x14ac:dyDescent="0.25">
      <c r="A97" s="2">
        <v>40567020</v>
      </c>
      <c r="B97" s="3" t="s">
        <v>15</v>
      </c>
      <c r="C97" s="2" t="s">
        <v>16</v>
      </c>
      <c r="D97" s="6" t="s">
        <v>187</v>
      </c>
      <c r="E97" s="3" t="s">
        <v>188</v>
      </c>
      <c r="F97" s="3" t="s">
        <v>24</v>
      </c>
      <c r="G97" s="3" t="s">
        <v>25</v>
      </c>
      <c r="H97" s="2" t="s">
        <v>20</v>
      </c>
      <c r="I97" s="10">
        <v>1</v>
      </c>
      <c r="J97" s="10">
        <v>5000</v>
      </c>
      <c r="K97" s="10">
        <v>5000</v>
      </c>
      <c r="L97" s="2" t="s">
        <v>169</v>
      </c>
      <c r="M97" s="3" t="s">
        <v>27</v>
      </c>
      <c r="N97" s="3"/>
    </row>
    <row r="98" spans="1:14" ht="15" customHeight="1" x14ac:dyDescent="0.25">
      <c r="A98" s="2">
        <v>40567553</v>
      </c>
      <c r="B98" s="3" t="s">
        <v>15</v>
      </c>
      <c r="C98" s="2" t="s">
        <v>16</v>
      </c>
      <c r="D98" s="6" t="s">
        <v>189</v>
      </c>
      <c r="E98" s="3" t="s">
        <v>190</v>
      </c>
      <c r="F98" s="3" t="s">
        <v>19</v>
      </c>
      <c r="G98" s="3"/>
      <c r="H98" s="2" t="s">
        <v>20</v>
      </c>
      <c r="I98" s="10">
        <v>10</v>
      </c>
      <c r="J98" s="10">
        <v>2300</v>
      </c>
      <c r="K98" s="10">
        <v>23000</v>
      </c>
      <c r="L98" s="2" t="s">
        <v>169</v>
      </c>
      <c r="M98" s="3" t="s">
        <v>27</v>
      </c>
      <c r="N98" s="3"/>
    </row>
    <row r="99" spans="1:14" ht="15" customHeight="1" x14ac:dyDescent="0.25">
      <c r="A99" s="2">
        <v>40568236</v>
      </c>
      <c r="B99" s="3" t="s">
        <v>15</v>
      </c>
      <c r="C99" s="2" t="s">
        <v>16</v>
      </c>
      <c r="D99" s="6" t="s">
        <v>191</v>
      </c>
      <c r="E99" s="3" t="s">
        <v>192</v>
      </c>
      <c r="F99" s="3" t="s">
        <v>19</v>
      </c>
      <c r="G99" s="3"/>
      <c r="H99" s="2" t="s">
        <v>126</v>
      </c>
      <c r="I99" s="10">
        <v>420</v>
      </c>
      <c r="J99" s="10">
        <v>1187.5</v>
      </c>
      <c r="K99" s="10">
        <v>498750</v>
      </c>
      <c r="L99" s="2" t="s">
        <v>26</v>
      </c>
      <c r="M99" s="3" t="s">
        <v>27</v>
      </c>
      <c r="N99" s="3"/>
    </row>
    <row r="100" spans="1:14" ht="15" customHeight="1" x14ac:dyDescent="0.25">
      <c r="A100" s="2">
        <v>40568512</v>
      </c>
      <c r="B100" s="3" t="s">
        <v>15</v>
      </c>
      <c r="C100" s="2" t="s">
        <v>16</v>
      </c>
      <c r="D100" s="6" t="s">
        <v>129</v>
      </c>
      <c r="E100" s="3" t="s">
        <v>193</v>
      </c>
      <c r="F100" s="3" t="s">
        <v>24</v>
      </c>
      <c r="G100" s="3" t="s">
        <v>25</v>
      </c>
      <c r="H100" s="2" t="s">
        <v>126</v>
      </c>
      <c r="I100" s="10">
        <v>50</v>
      </c>
      <c r="J100" s="10">
        <v>1217.8599999999999</v>
      </c>
      <c r="K100" s="10">
        <v>60893</v>
      </c>
      <c r="L100" s="2" t="s">
        <v>169</v>
      </c>
      <c r="M100" s="3" t="s">
        <v>27</v>
      </c>
      <c r="N100" s="3"/>
    </row>
    <row r="101" spans="1:14" ht="15" customHeight="1" x14ac:dyDescent="0.25">
      <c r="A101" s="2">
        <v>40569559</v>
      </c>
      <c r="B101" s="3" t="s">
        <v>15</v>
      </c>
      <c r="C101" s="2" t="s">
        <v>16</v>
      </c>
      <c r="D101" s="6" t="s">
        <v>110</v>
      </c>
      <c r="E101" s="3" t="s">
        <v>194</v>
      </c>
      <c r="F101" s="3" t="s">
        <v>24</v>
      </c>
      <c r="G101" s="3" t="s">
        <v>25</v>
      </c>
      <c r="H101" s="2" t="s">
        <v>20</v>
      </c>
      <c r="I101" s="10">
        <v>130</v>
      </c>
      <c r="J101" s="10">
        <v>209.82</v>
      </c>
      <c r="K101" s="10">
        <v>27276.6</v>
      </c>
      <c r="L101" s="2" t="s">
        <v>169</v>
      </c>
      <c r="M101" s="3" t="s">
        <v>27</v>
      </c>
      <c r="N101" s="3"/>
    </row>
    <row r="102" spans="1:14" ht="15" customHeight="1" x14ac:dyDescent="0.25">
      <c r="A102" s="2">
        <v>40569674</v>
      </c>
      <c r="B102" s="3" t="s">
        <v>15</v>
      </c>
      <c r="C102" s="2" t="s">
        <v>16</v>
      </c>
      <c r="D102" s="6" t="s">
        <v>195</v>
      </c>
      <c r="E102" s="3" t="s">
        <v>195</v>
      </c>
      <c r="F102" s="3" t="s">
        <v>24</v>
      </c>
      <c r="G102" s="3" t="s">
        <v>25</v>
      </c>
      <c r="H102" s="2" t="s">
        <v>20</v>
      </c>
      <c r="I102" s="10">
        <v>10</v>
      </c>
      <c r="J102" s="10">
        <v>165.18</v>
      </c>
      <c r="K102" s="10">
        <v>1651.8</v>
      </c>
      <c r="L102" s="2" t="s">
        <v>169</v>
      </c>
      <c r="M102" s="3" t="s">
        <v>27</v>
      </c>
      <c r="N102" s="3"/>
    </row>
    <row r="103" spans="1:14" ht="15" customHeight="1" x14ac:dyDescent="0.25">
      <c r="A103" s="2">
        <v>40570721</v>
      </c>
      <c r="B103" s="3" t="s">
        <v>15</v>
      </c>
      <c r="C103" s="2" t="s">
        <v>16</v>
      </c>
      <c r="D103" s="6" t="s">
        <v>196</v>
      </c>
      <c r="E103" s="3" t="s">
        <v>197</v>
      </c>
      <c r="F103" s="3" t="s">
        <v>24</v>
      </c>
      <c r="G103" s="3" t="s">
        <v>25</v>
      </c>
      <c r="H103" s="2" t="s">
        <v>126</v>
      </c>
      <c r="I103" s="10">
        <v>100</v>
      </c>
      <c r="J103" s="10">
        <v>714.29</v>
      </c>
      <c r="K103" s="10">
        <v>71429</v>
      </c>
      <c r="L103" s="2" t="s">
        <v>169</v>
      </c>
      <c r="M103" s="3" t="s">
        <v>27</v>
      </c>
      <c r="N103" s="3"/>
    </row>
    <row r="104" spans="1:14" ht="15" customHeight="1" x14ac:dyDescent="0.25">
      <c r="A104" s="2">
        <v>40570915</v>
      </c>
      <c r="B104" s="3" t="s">
        <v>15</v>
      </c>
      <c r="C104" s="2" t="s">
        <v>16</v>
      </c>
      <c r="D104" s="6" t="s">
        <v>198</v>
      </c>
      <c r="E104" s="3" t="s">
        <v>199</v>
      </c>
      <c r="F104" s="3" t="s">
        <v>19</v>
      </c>
      <c r="G104" s="3"/>
      <c r="H104" s="2" t="s">
        <v>20</v>
      </c>
      <c r="I104" s="10">
        <v>50</v>
      </c>
      <c r="J104" s="10">
        <v>486.61</v>
      </c>
      <c r="K104" s="10">
        <v>24330.5</v>
      </c>
      <c r="L104" s="2" t="s">
        <v>169</v>
      </c>
      <c r="M104" s="3" t="s">
        <v>27</v>
      </c>
      <c r="N104" s="3" t="s">
        <v>127</v>
      </c>
    </row>
    <row r="105" spans="1:14" ht="15" customHeight="1" x14ac:dyDescent="0.25">
      <c r="A105" s="2">
        <v>40571206</v>
      </c>
      <c r="B105" s="3" t="s">
        <v>15</v>
      </c>
      <c r="C105" s="2" t="s">
        <v>16</v>
      </c>
      <c r="D105" s="6" t="s">
        <v>200</v>
      </c>
      <c r="E105" s="3" t="s">
        <v>201</v>
      </c>
      <c r="F105" s="3" t="s">
        <v>24</v>
      </c>
      <c r="G105" s="3" t="s">
        <v>25</v>
      </c>
      <c r="H105" s="2" t="s">
        <v>20</v>
      </c>
      <c r="I105" s="10">
        <v>50</v>
      </c>
      <c r="J105" s="10">
        <v>116.07</v>
      </c>
      <c r="K105" s="10">
        <v>5803.5</v>
      </c>
      <c r="L105" s="2" t="s">
        <v>169</v>
      </c>
      <c r="M105" s="3" t="s">
        <v>27</v>
      </c>
      <c r="N105" s="3"/>
    </row>
    <row r="106" spans="1:14" ht="15" customHeight="1" x14ac:dyDescent="0.25">
      <c r="A106" s="2">
        <v>40571229</v>
      </c>
      <c r="B106" s="3" t="s">
        <v>15</v>
      </c>
      <c r="C106" s="2" t="s">
        <v>16</v>
      </c>
      <c r="D106" s="6" t="s">
        <v>200</v>
      </c>
      <c r="E106" s="3" t="s">
        <v>202</v>
      </c>
      <c r="F106" s="3" t="s">
        <v>24</v>
      </c>
      <c r="G106" s="3" t="s">
        <v>25</v>
      </c>
      <c r="H106" s="2" t="s">
        <v>20</v>
      </c>
      <c r="I106" s="10">
        <v>500</v>
      </c>
      <c r="J106" s="10">
        <v>116.07</v>
      </c>
      <c r="K106" s="10">
        <v>58035</v>
      </c>
      <c r="L106" s="2" t="s">
        <v>169</v>
      </c>
      <c r="M106" s="3" t="s">
        <v>27</v>
      </c>
      <c r="N106" s="3"/>
    </row>
    <row r="107" spans="1:14" ht="15" customHeight="1" x14ac:dyDescent="0.25">
      <c r="A107" s="2">
        <v>40572459</v>
      </c>
      <c r="B107" s="3" t="s">
        <v>15</v>
      </c>
      <c r="C107" s="2" t="s">
        <v>16</v>
      </c>
      <c r="D107" s="6" t="s">
        <v>203</v>
      </c>
      <c r="E107" s="3" t="s">
        <v>204</v>
      </c>
      <c r="F107" s="3" t="s">
        <v>24</v>
      </c>
      <c r="G107" s="3" t="s">
        <v>25</v>
      </c>
      <c r="H107" s="2" t="s">
        <v>20</v>
      </c>
      <c r="I107" s="10">
        <v>20</v>
      </c>
      <c r="J107" s="10">
        <v>294.64</v>
      </c>
      <c r="K107" s="10">
        <v>5892.8</v>
      </c>
      <c r="L107" s="2" t="s">
        <v>169</v>
      </c>
      <c r="M107" s="3" t="s">
        <v>27</v>
      </c>
      <c r="N107" s="3"/>
    </row>
    <row r="108" spans="1:14" ht="15" customHeight="1" x14ac:dyDescent="0.25">
      <c r="A108" s="2">
        <v>40573073</v>
      </c>
      <c r="B108" s="3" t="s">
        <v>15</v>
      </c>
      <c r="C108" s="2" t="s">
        <v>16</v>
      </c>
      <c r="D108" s="6" t="s">
        <v>205</v>
      </c>
      <c r="E108" s="3" t="s">
        <v>206</v>
      </c>
      <c r="F108" s="3" t="s">
        <v>24</v>
      </c>
      <c r="G108" s="3" t="s">
        <v>25</v>
      </c>
      <c r="H108" s="2" t="s">
        <v>20</v>
      </c>
      <c r="I108" s="10">
        <v>1000</v>
      </c>
      <c r="J108" s="10">
        <v>10.71</v>
      </c>
      <c r="K108" s="10">
        <v>10710</v>
      </c>
      <c r="L108" s="2" t="s">
        <v>169</v>
      </c>
      <c r="M108" s="3" t="s">
        <v>27</v>
      </c>
      <c r="N108" s="3"/>
    </row>
    <row r="109" spans="1:14" ht="15" customHeight="1" x14ac:dyDescent="0.25">
      <c r="A109" s="2">
        <v>40573114</v>
      </c>
      <c r="B109" s="3" t="s">
        <v>15</v>
      </c>
      <c r="C109" s="2" t="s">
        <v>16</v>
      </c>
      <c r="D109" s="6" t="s">
        <v>205</v>
      </c>
      <c r="E109" s="3" t="s">
        <v>207</v>
      </c>
      <c r="F109" s="3" t="s">
        <v>24</v>
      </c>
      <c r="G109" s="3" t="s">
        <v>25</v>
      </c>
      <c r="H109" s="2" t="s">
        <v>20</v>
      </c>
      <c r="I109" s="10">
        <v>2000</v>
      </c>
      <c r="J109" s="10">
        <v>10.71</v>
      </c>
      <c r="K109" s="10">
        <v>21420</v>
      </c>
      <c r="L109" s="2" t="s">
        <v>169</v>
      </c>
      <c r="M109" s="3" t="s">
        <v>27</v>
      </c>
      <c r="N109" s="3"/>
    </row>
    <row r="110" spans="1:14" ht="15" customHeight="1" x14ac:dyDescent="0.25">
      <c r="A110" s="2">
        <v>40573258</v>
      </c>
      <c r="B110" s="3" t="s">
        <v>15</v>
      </c>
      <c r="C110" s="2" t="s">
        <v>16</v>
      </c>
      <c r="D110" s="6" t="s">
        <v>205</v>
      </c>
      <c r="E110" s="3" t="s">
        <v>208</v>
      </c>
      <c r="F110" s="3" t="s">
        <v>24</v>
      </c>
      <c r="G110" s="3" t="s">
        <v>25</v>
      </c>
      <c r="H110" s="2" t="s">
        <v>20</v>
      </c>
      <c r="I110" s="10">
        <v>600</v>
      </c>
      <c r="J110" s="10">
        <v>375</v>
      </c>
      <c r="K110" s="10">
        <v>225000</v>
      </c>
      <c r="L110" s="2" t="s">
        <v>169</v>
      </c>
      <c r="M110" s="3" t="s">
        <v>27</v>
      </c>
      <c r="N110" s="3"/>
    </row>
    <row r="111" spans="1:14" ht="15" customHeight="1" x14ac:dyDescent="0.25">
      <c r="A111" s="2">
        <v>40573448</v>
      </c>
      <c r="B111" s="3" t="s">
        <v>15</v>
      </c>
      <c r="C111" s="2" t="s">
        <v>16</v>
      </c>
      <c r="D111" s="6" t="s">
        <v>209</v>
      </c>
      <c r="E111" s="3" t="s">
        <v>210</v>
      </c>
      <c r="F111" s="3" t="s">
        <v>24</v>
      </c>
      <c r="G111" s="3" t="s">
        <v>25</v>
      </c>
      <c r="H111" s="2" t="s">
        <v>126</v>
      </c>
      <c r="I111" s="10">
        <v>5</v>
      </c>
      <c r="J111" s="10">
        <v>147.32</v>
      </c>
      <c r="K111" s="10">
        <v>736.6</v>
      </c>
      <c r="L111" s="2" t="s">
        <v>169</v>
      </c>
      <c r="M111" s="3" t="s">
        <v>27</v>
      </c>
      <c r="N111" s="3"/>
    </row>
    <row r="112" spans="1:14" ht="15" customHeight="1" x14ac:dyDescent="0.25">
      <c r="A112" s="2">
        <v>40573770</v>
      </c>
      <c r="B112" s="3" t="s">
        <v>15</v>
      </c>
      <c r="C112" s="2" t="s">
        <v>16</v>
      </c>
      <c r="D112" s="6" t="s">
        <v>185</v>
      </c>
      <c r="E112" s="3" t="s">
        <v>211</v>
      </c>
      <c r="F112" s="3" t="s">
        <v>24</v>
      </c>
      <c r="G112" s="3" t="s">
        <v>25</v>
      </c>
      <c r="H112" s="2" t="s">
        <v>20</v>
      </c>
      <c r="I112" s="10">
        <v>5</v>
      </c>
      <c r="J112" s="10">
        <v>303.57</v>
      </c>
      <c r="K112" s="10">
        <v>1517.85</v>
      </c>
      <c r="L112" s="2" t="s">
        <v>169</v>
      </c>
      <c r="M112" s="3" t="s">
        <v>27</v>
      </c>
      <c r="N112" s="3"/>
    </row>
    <row r="113" spans="1:14" ht="15" customHeight="1" x14ac:dyDescent="0.25">
      <c r="A113" s="2">
        <v>40574068</v>
      </c>
      <c r="B113" s="3" t="s">
        <v>15</v>
      </c>
      <c r="C113" s="2" t="s">
        <v>16</v>
      </c>
      <c r="D113" s="6" t="s">
        <v>212</v>
      </c>
      <c r="E113" s="3" t="s">
        <v>213</v>
      </c>
      <c r="F113" s="3" t="s">
        <v>24</v>
      </c>
      <c r="G113" s="3" t="s">
        <v>25</v>
      </c>
      <c r="H113" s="2" t="s">
        <v>20</v>
      </c>
      <c r="I113" s="10">
        <v>20</v>
      </c>
      <c r="J113" s="10">
        <v>267.86</v>
      </c>
      <c r="K113" s="10">
        <v>5357.2</v>
      </c>
      <c r="L113" s="2" t="s">
        <v>169</v>
      </c>
      <c r="M113" s="3" t="s">
        <v>27</v>
      </c>
      <c r="N113" s="3"/>
    </row>
    <row r="114" spans="1:14" ht="15" customHeight="1" x14ac:dyDescent="0.25">
      <c r="A114" s="2">
        <v>40574635</v>
      </c>
      <c r="B114" s="3" t="s">
        <v>15</v>
      </c>
      <c r="C114" s="2" t="s">
        <v>16</v>
      </c>
      <c r="D114" s="6" t="s">
        <v>214</v>
      </c>
      <c r="E114" s="3" t="s">
        <v>215</v>
      </c>
      <c r="F114" s="3" t="s">
        <v>24</v>
      </c>
      <c r="G114" s="3" t="s">
        <v>25</v>
      </c>
      <c r="H114" s="2" t="s">
        <v>20</v>
      </c>
      <c r="I114" s="10">
        <v>100</v>
      </c>
      <c r="J114" s="10">
        <v>22.32</v>
      </c>
      <c r="K114" s="10">
        <v>2232</v>
      </c>
      <c r="L114" s="2" t="s">
        <v>169</v>
      </c>
      <c r="M114" s="3" t="s">
        <v>27</v>
      </c>
      <c r="N114" s="3"/>
    </row>
    <row r="115" spans="1:14" ht="15" customHeight="1" x14ac:dyDescent="0.25">
      <c r="A115" s="2">
        <v>40574866</v>
      </c>
      <c r="B115" s="3" t="s">
        <v>15</v>
      </c>
      <c r="C115" s="2" t="s">
        <v>16</v>
      </c>
      <c r="D115" s="6" t="s">
        <v>216</v>
      </c>
      <c r="E115" s="3" t="s">
        <v>217</v>
      </c>
      <c r="F115" s="3" t="s">
        <v>24</v>
      </c>
      <c r="G115" s="3" t="s">
        <v>25</v>
      </c>
      <c r="H115" s="2" t="s">
        <v>20</v>
      </c>
      <c r="I115" s="10">
        <v>100</v>
      </c>
      <c r="J115" s="10">
        <v>205.36</v>
      </c>
      <c r="K115" s="10">
        <v>20536</v>
      </c>
      <c r="L115" s="2" t="s">
        <v>169</v>
      </c>
      <c r="M115" s="3" t="s">
        <v>27</v>
      </c>
      <c r="N115" s="3"/>
    </row>
    <row r="116" spans="1:14" ht="15" customHeight="1" x14ac:dyDescent="0.25">
      <c r="A116" s="2">
        <v>40575207</v>
      </c>
      <c r="B116" s="3" t="s">
        <v>15</v>
      </c>
      <c r="C116" s="2" t="s">
        <v>16</v>
      </c>
      <c r="D116" s="6" t="s">
        <v>216</v>
      </c>
      <c r="E116" s="3" t="s">
        <v>218</v>
      </c>
      <c r="F116" s="3" t="s">
        <v>24</v>
      </c>
      <c r="G116" s="3" t="s">
        <v>25</v>
      </c>
      <c r="H116" s="2" t="s">
        <v>219</v>
      </c>
      <c r="I116" s="10">
        <v>5</v>
      </c>
      <c r="J116" s="10">
        <v>937.5</v>
      </c>
      <c r="K116" s="10">
        <v>4687.5</v>
      </c>
      <c r="L116" s="2" t="s">
        <v>169</v>
      </c>
      <c r="M116" s="3" t="s">
        <v>27</v>
      </c>
      <c r="N116" s="3"/>
    </row>
    <row r="117" spans="1:14" ht="15" customHeight="1" x14ac:dyDescent="0.25">
      <c r="A117" s="2">
        <v>40575802</v>
      </c>
      <c r="B117" s="3" t="s">
        <v>15</v>
      </c>
      <c r="C117" s="2" t="s">
        <v>16</v>
      </c>
      <c r="D117" s="6" t="s">
        <v>220</v>
      </c>
      <c r="E117" s="3" t="s">
        <v>221</v>
      </c>
      <c r="F117" s="3" t="s">
        <v>24</v>
      </c>
      <c r="G117" s="3" t="s">
        <v>25</v>
      </c>
      <c r="H117" s="2" t="s">
        <v>20</v>
      </c>
      <c r="I117" s="10">
        <v>50</v>
      </c>
      <c r="J117" s="10">
        <v>62.5</v>
      </c>
      <c r="K117" s="10">
        <v>3125</v>
      </c>
      <c r="L117" s="2" t="s">
        <v>169</v>
      </c>
      <c r="M117" s="3" t="s">
        <v>27</v>
      </c>
      <c r="N117" s="3"/>
    </row>
    <row r="118" spans="1:14" ht="15" customHeight="1" x14ac:dyDescent="0.25">
      <c r="A118" s="2">
        <v>40577608</v>
      </c>
      <c r="B118" s="3" t="s">
        <v>15</v>
      </c>
      <c r="C118" s="2" t="s">
        <v>16</v>
      </c>
      <c r="D118" s="6" t="s">
        <v>220</v>
      </c>
      <c r="E118" s="3" t="s">
        <v>222</v>
      </c>
      <c r="F118" s="3" t="s">
        <v>24</v>
      </c>
      <c r="G118" s="3" t="s">
        <v>25</v>
      </c>
      <c r="H118" s="2" t="s">
        <v>20</v>
      </c>
      <c r="I118" s="10">
        <v>100</v>
      </c>
      <c r="J118" s="10">
        <v>383.93</v>
      </c>
      <c r="K118" s="10">
        <v>38393</v>
      </c>
      <c r="L118" s="2" t="s">
        <v>169</v>
      </c>
      <c r="M118" s="3" t="s">
        <v>27</v>
      </c>
      <c r="N118" s="3"/>
    </row>
    <row r="119" spans="1:14" ht="15" customHeight="1" x14ac:dyDescent="0.25">
      <c r="A119" s="2">
        <v>40577734</v>
      </c>
      <c r="B119" s="3" t="s">
        <v>15</v>
      </c>
      <c r="C119" s="2" t="s">
        <v>16</v>
      </c>
      <c r="D119" s="6" t="s">
        <v>223</v>
      </c>
      <c r="E119" s="3" t="s">
        <v>224</v>
      </c>
      <c r="F119" s="3" t="s">
        <v>24</v>
      </c>
      <c r="G119" s="3" t="s">
        <v>25</v>
      </c>
      <c r="H119" s="2" t="s">
        <v>126</v>
      </c>
      <c r="I119" s="10">
        <v>5</v>
      </c>
      <c r="J119" s="10">
        <v>1955.36</v>
      </c>
      <c r="K119" s="10">
        <v>9776.7999999999993</v>
      </c>
      <c r="L119" s="2" t="s">
        <v>169</v>
      </c>
      <c r="M119" s="3" t="s">
        <v>27</v>
      </c>
      <c r="N119" s="3"/>
    </row>
    <row r="120" spans="1:14" ht="15" customHeight="1" x14ac:dyDescent="0.25">
      <c r="A120" s="2">
        <v>40578342</v>
      </c>
      <c r="B120" s="3" t="s">
        <v>15</v>
      </c>
      <c r="C120" s="2" t="s">
        <v>16</v>
      </c>
      <c r="D120" s="6" t="s">
        <v>225</v>
      </c>
      <c r="E120" s="3" t="s">
        <v>226</v>
      </c>
      <c r="F120" s="3" t="s">
        <v>19</v>
      </c>
      <c r="G120" s="3"/>
      <c r="H120" s="2" t="s">
        <v>20</v>
      </c>
      <c r="I120" s="10">
        <v>800</v>
      </c>
      <c r="J120" s="10">
        <v>482.14</v>
      </c>
      <c r="K120" s="10">
        <v>385712</v>
      </c>
      <c r="L120" s="2" t="s">
        <v>169</v>
      </c>
      <c r="M120" s="3" t="s">
        <v>27</v>
      </c>
      <c r="N120" s="3"/>
    </row>
    <row r="121" spans="1:14" ht="15" customHeight="1" x14ac:dyDescent="0.25">
      <c r="A121" s="2">
        <v>40578447</v>
      </c>
      <c r="B121" s="3" t="s">
        <v>15</v>
      </c>
      <c r="C121" s="2" t="s">
        <v>16</v>
      </c>
      <c r="D121" s="6" t="s">
        <v>227</v>
      </c>
      <c r="E121" s="3" t="s">
        <v>228</v>
      </c>
      <c r="F121" s="3" t="s">
        <v>24</v>
      </c>
      <c r="G121" s="3" t="s">
        <v>25</v>
      </c>
      <c r="H121" s="2" t="s">
        <v>20</v>
      </c>
      <c r="I121" s="10">
        <v>160</v>
      </c>
      <c r="J121" s="10">
        <v>553.57000000000005</v>
      </c>
      <c r="K121" s="10">
        <v>88571.199999999997</v>
      </c>
      <c r="L121" s="2" t="s">
        <v>169</v>
      </c>
      <c r="M121" s="3" t="s">
        <v>27</v>
      </c>
      <c r="N121" s="3"/>
    </row>
    <row r="122" spans="1:14" ht="15" customHeight="1" x14ac:dyDescent="0.25">
      <c r="A122" s="2">
        <v>40578961</v>
      </c>
      <c r="B122" s="3" t="s">
        <v>15</v>
      </c>
      <c r="C122" s="2" t="s">
        <v>16</v>
      </c>
      <c r="D122" s="6" t="s">
        <v>225</v>
      </c>
      <c r="E122" s="3" t="s">
        <v>229</v>
      </c>
      <c r="F122" s="3" t="s">
        <v>24</v>
      </c>
      <c r="G122" s="3" t="s">
        <v>25</v>
      </c>
      <c r="H122" s="2" t="s">
        <v>20</v>
      </c>
      <c r="I122" s="10">
        <v>250</v>
      </c>
      <c r="J122" s="10">
        <v>133.93</v>
      </c>
      <c r="K122" s="10">
        <v>33482.5</v>
      </c>
      <c r="L122" s="2" t="s">
        <v>169</v>
      </c>
      <c r="M122" s="3" t="s">
        <v>27</v>
      </c>
      <c r="N122" s="3"/>
    </row>
    <row r="123" spans="1:14" ht="15" customHeight="1" x14ac:dyDescent="0.25">
      <c r="A123" s="2">
        <v>40579200</v>
      </c>
      <c r="B123" s="3" t="s">
        <v>15</v>
      </c>
      <c r="C123" s="2" t="s">
        <v>16</v>
      </c>
      <c r="D123" s="6" t="s">
        <v>230</v>
      </c>
      <c r="E123" s="3" t="s">
        <v>231</v>
      </c>
      <c r="F123" s="3" t="s">
        <v>24</v>
      </c>
      <c r="G123" s="3" t="s">
        <v>25</v>
      </c>
      <c r="H123" s="2" t="s">
        <v>20</v>
      </c>
      <c r="I123" s="10">
        <v>200</v>
      </c>
      <c r="J123" s="10">
        <v>424.11</v>
      </c>
      <c r="K123" s="10">
        <v>84822</v>
      </c>
      <c r="L123" s="2" t="s">
        <v>169</v>
      </c>
      <c r="M123" s="3" t="s">
        <v>27</v>
      </c>
      <c r="N123" s="3"/>
    </row>
    <row r="124" spans="1:14" ht="15" customHeight="1" x14ac:dyDescent="0.25">
      <c r="A124" s="2">
        <v>40579361</v>
      </c>
      <c r="B124" s="3" t="s">
        <v>15</v>
      </c>
      <c r="C124" s="2" t="s">
        <v>16</v>
      </c>
      <c r="D124" s="6" t="s">
        <v>232</v>
      </c>
      <c r="E124" s="3" t="s">
        <v>233</v>
      </c>
      <c r="F124" s="3" t="s">
        <v>24</v>
      </c>
      <c r="G124" s="3" t="s">
        <v>25</v>
      </c>
      <c r="H124" s="2" t="s">
        <v>20</v>
      </c>
      <c r="I124" s="10">
        <v>400</v>
      </c>
      <c r="J124" s="10">
        <v>334.82</v>
      </c>
      <c r="K124" s="10">
        <v>133928</v>
      </c>
      <c r="L124" s="2" t="s">
        <v>169</v>
      </c>
      <c r="M124" s="3" t="s">
        <v>27</v>
      </c>
      <c r="N124" s="3"/>
    </row>
    <row r="125" spans="1:14" ht="15" customHeight="1" x14ac:dyDescent="0.25">
      <c r="A125" s="2">
        <v>40579603</v>
      </c>
      <c r="B125" s="3" t="s">
        <v>15</v>
      </c>
      <c r="C125" s="2" t="s">
        <v>16</v>
      </c>
      <c r="D125" s="6" t="s">
        <v>234</v>
      </c>
      <c r="E125" s="3" t="s">
        <v>235</v>
      </c>
      <c r="F125" s="3" t="s">
        <v>19</v>
      </c>
      <c r="G125" s="3"/>
      <c r="H125" s="2" t="s">
        <v>20</v>
      </c>
      <c r="I125" s="10">
        <v>1000</v>
      </c>
      <c r="J125" s="10">
        <v>8.93</v>
      </c>
      <c r="K125" s="10">
        <v>8930</v>
      </c>
      <c r="L125" s="2" t="s">
        <v>21</v>
      </c>
      <c r="M125" s="3" t="s">
        <v>27</v>
      </c>
      <c r="N125" s="3" t="s">
        <v>127</v>
      </c>
    </row>
    <row r="126" spans="1:14" ht="15" customHeight="1" x14ac:dyDescent="0.25">
      <c r="A126" s="2">
        <v>40579845</v>
      </c>
      <c r="B126" s="3" t="s">
        <v>15</v>
      </c>
      <c r="C126" s="2" t="s">
        <v>16</v>
      </c>
      <c r="D126" s="6" t="s">
        <v>234</v>
      </c>
      <c r="E126" s="3" t="s">
        <v>236</v>
      </c>
      <c r="F126" s="3" t="s">
        <v>19</v>
      </c>
      <c r="G126" s="3"/>
      <c r="H126" s="2" t="s">
        <v>20</v>
      </c>
      <c r="I126" s="10">
        <v>1000</v>
      </c>
      <c r="J126" s="10">
        <v>8.93</v>
      </c>
      <c r="K126" s="10">
        <v>8930</v>
      </c>
      <c r="L126" s="2" t="s">
        <v>21</v>
      </c>
      <c r="M126" s="3" t="s">
        <v>27</v>
      </c>
      <c r="N126" s="3" t="s">
        <v>127</v>
      </c>
    </row>
    <row r="127" spans="1:14" ht="15" customHeight="1" x14ac:dyDescent="0.25">
      <c r="A127" s="2">
        <v>40579933</v>
      </c>
      <c r="B127" s="3" t="s">
        <v>15</v>
      </c>
      <c r="C127" s="2" t="s">
        <v>16</v>
      </c>
      <c r="D127" s="6" t="s">
        <v>237</v>
      </c>
      <c r="E127" s="3" t="s">
        <v>238</v>
      </c>
      <c r="F127" s="3" t="s">
        <v>19</v>
      </c>
      <c r="G127" s="3"/>
      <c r="H127" s="2" t="s">
        <v>20</v>
      </c>
      <c r="I127" s="10">
        <v>30</v>
      </c>
      <c r="J127" s="10">
        <v>1255.3599999999999</v>
      </c>
      <c r="K127" s="10">
        <v>37660.800000000003</v>
      </c>
      <c r="L127" s="2" t="s">
        <v>21</v>
      </c>
      <c r="M127" s="3" t="s">
        <v>27</v>
      </c>
      <c r="N127" s="3" t="s">
        <v>127</v>
      </c>
    </row>
    <row r="128" spans="1:14" ht="15" customHeight="1" x14ac:dyDescent="0.25">
      <c r="A128" s="2">
        <v>40579959</v>
      </c>
      <c r="B128" s="3" t="s">
        <v>15</v>
      </c>
      <c r="C128" s="2" t="s">
        <v>16</v>
      </c>
      <c r="D128" s="6" t="s">
        <v>237</v>
      </c>
      <c r="E128" s="3" t="s">
        <v>239</v>
      </c>
      <c r="F128" s="3" t="s">
        <v>19</v>
      </c>
      <c r="G128" s="3"/>
      <c r="H128" s="2" t="s">
        <v>20</v>
      </c>
      <c r="I128" s="10">
        <v>30</v>
      </c>
      <c r="J128" s="10">
        <v>1255.3599999999999</v>
      </c>
      <c r="K128" s="10">
        <v>37660.800000000003</v>
      </c>
      <c r="L128" s="2" t="s">
        <v>21</v>
      </c>
      <c r="M128" s="3" t="s">
        <v>27</v>
      </c>
      <c r="N128" s="3" t="s">
        <v>127</v>
      </c>
    </row>
    <row r="129" spans="1:14" ht="15" customHeight="1" x14ac:dyDescent="0.25">
      <c r="A129" s="2">
        <v>40580119</v>
      </c>
      <c r="B129" s="3" t="s">
        <v>15</v>
      </c>
      <c r="C129" s="2" t="s">
        <v>16</v>
      </c>
      <c r="D129" s="6" t="s">
        <v>237</v>
      </c>
      <c r="E129" s="3" t="s">
        <v>240</v>
      </c>
      <c r="F129" s="3" t="s">
        <v>19</v>
      </c>
      <c r="G129" s="3"/>
      <c r="H129" s="2" t="s">
        <v>20</v>
      </c>
      <c r="I129" s="10">
        <v>30</v>
      </c>
      <c r="J129" s="10">
        <v>1255.3599999999999</v>
      </c>
      <c r="K129" s="10">
        <v>37660.800000000003</v>
      </c>
      <c r="L129" s="2" t="s">
        <v>21</v>
      </c>
      <c r="M129" s="3" t="s">
        <v>27</v>
      </c>
      <c r="N129" s="3" t="s">
        <v>127</v>
      </c>
    </row>
    <row r="130" spans="1:14" ht="15" customHeight="1" x14ac:dyDescent="0.25">
      <c r="A130" s="2">
        <v>40580150</v>
      </c>
      <c r="B130" s="3" t="s">
        <v>15</v>
      </c>
      <c r="C130" s="2" t="s">
        <v>16</v>
      </c>
      <c r="D130" s="6" t="s">
        <v>237</v>
      </c>
      <c r="E130" s="3" t="s">
        <v>241</v>
      </c>
      <c r="F130" s="3" t="s">
        <v>19</v>
      </c>
      <c r="G130" s="3"/>
      <c r="H130" s="2" t="s">
        <v>20</v>
      </c>
      <c r="I130" s="10">
        <v>5</v>
      </c>
      <c r="J130" s="10">
        <v>1255.3599999999999</v>
      </c>
      <c r="K130" s="10">
        <v>6276.8</v>
      </c>
      <c r="L130" s="2" t="s">
        <v>21</v>
      </c>
      <c r="M130" s="3" t="s">
        <v>27</v>
      </c>
      <c r="N130" s="3" t="s">
        <v>127</v>
      </c>
    </row>
    <row r="131" spans="1:14" ht="15" customHeight="1" x14ac:dyDescent="0.25">
      <c r="A131" s="2">
        <v>40580198</v>
      </c>
      <c r="B131" s="3" t="s">
        <v>15</v>
      </c>
      <c r="C131" s="2" t="s">
        <v>16</v>
      </c>
      <c r="D131" s="6" t="s">
        <v>237</v>
      </c>
      <c r="E131" s="3" t="s">
        <v>242</v>
      </c>
      <c r="F131" s="3" t="s">
        <v>19</v>
      </c>
      <c r="G131" s="3"/>
      <c r="H131" s="2" t="s">
        <v>20</v>
      </c>
      <c r="I131" s="10">
        <v>10</v>
      </c>
      <c r="J131" s="10">
        <v>1255.3599999999999</v>
      </c>
      <c r="K131" s="10">
        <v>12553.6</v>
      </c>
      <c r="L131" s="2" t="s">
        <v>21</v>
      </c>
      <c r="M131" s="3" t="s">
        <v>27</v>
      </c>
      <c r="N131" s="3" t="s">
        <v>127</v>
      </c>
    </row>
    <row r="132" spans="1:14" ht="15" customHeight="1" x14ac:dyDescent="0.25">
      <c r="A132" s="2">
        <v>40580232</v>
      </c>
      <c r="B132" s="3" t="s">
        <v>15</v>
      </c>
      <c r="C132" s="2" t="s">
        <v>16</v>
      </c>
      <c r="D132" s="6" t="s">
        <v>237</v>
      </c>
      <c r="E132" s="3" t="s">
        <v>243</v>
      </c>
      <c r="F132" s="3" t="s">
        <v>19</v>
      </c>
      <c r="G132" s="3"/>
      <c r="H132" s="2" t="s">
        <v>20</v>
      </c>
      <c r="I132" s="10">
        <v>5</v>
      </c>
      <c r="J132" s="10">
        <v>1255.3599999999999</v>
      </c>
      <c r="K132" s="10">
        <v>6276.8</v>
      </c>
      <c r="L132" s="2" t="s">
        <v>21</v>
      </c>
      <c r="M132" s="3" t="s">
        <v>27</v>
      </c>
      <c r="N132" s="3" t="s">
        <v>127</v>
      </c>
    </row>
    <row r="133" spans="1:14" ht="15" customHeight="1" x14ac:dyDescent="0.25">
      <c r="A133" s="2">
        <v>40580267</v>
      </c>
      <c r="B133" s="3" t="s">
        <v>15</v>
      </c>
      <c r="C133" s="2" t="s">
        <v>16</v>
      </c>
      <c r="D133" s="6" t="s">
        <v>237</v>
      </c>
      <c r="E133" s="3" t="s">
        <v>244</v>
      </c>
      <c r="F133" s="3" t="s">
        <v>19</v>
      </c>
      <c r="G133" s="3"/>
      <c r="H133" s="2" t="s">
        <v>20</v>
      </c>
      <c r="I133" s="10">
        <v>30</v>
      </c>
      <c r="J133" s="10">
        <v>1255.3599999999999</v>
      </c>
      <c r="K133" s="10">
        <v>37660.800000000003</v>
      </c>
      <c r="L133" s="2" t="s">
        <v>21</v>
      </c>
      <c r="M133" s="3" t="s">
        <v>27</v>
      </c>
      <c r="N133" s="3" t="s">
        <v>127</v>
      </c>
    </row>
    <row r="134" spans="1:14" ht="15" customHeight="1" x14ac:dyDescent="0.25">
      <c r="A134" s="2">
        <v>40580398</v>
      </c>
      <c r="B134" s="3" t="s">
        <v>15</v>
      </c>
      <c r="C134" s="2" t="s">
        <v>16</v>
      </c>
      <c r="D134" s="6" t="s">
        <v>237</v>
      </c>
      <c r="E134" s="3" t="s">
        <v>245</v>
      </c>
      <c r="F134" s="3" t="s">
        <v>19</v>
      </c>
      <c r="G134" s="3"/>
      <c r="H134" s="2" t="s">
        <v>20</v>
      </c>
      <c r="I134" s="10">
        <v>10</v>
      </c>
      <c r="J134" s="10">
        <v>1255.3599999999999</v>
      </c>
      <c r="K134" s="10">
        <v>12553.6</v>
      </c>
      <c r="L134" s="2" t="s">
        <v>21</v>
      </c>
      <c r="M134" s="3" t="s">
        <v>27</v>
      </c>
      <c r="N134" s="3" t="s">
        <v>127</v>
      </c>
    </row>
    <row r="135" spans="1:14" ht="15" customHeight="1" x14ac:dyDescent="0.25">
      <c r="A135" s="2">
        <v>40580421</v>
      </c>
      <c r="B135" s="3" t="s">
        <v>15</v>
      </c>
      <c r="C135" s="2" t="s">
        <v>16</v>
      </c>
      <c r="D135" s="6" t="s">
        <v>237</v>
      </c>
      <c r="E135" s="3" t="s">
        <v>246</v>
      </c>
      <c r="F135" s="3" t="s">
        <v>19</v>
      </c>
      <c r="G135" s="3"/>
      <c r="H135" s="2" t="s">
        <v>20</v>
      </c>
      <c r="I135" s="10">
        <v>5</v>
      </c>
      <c r="J135" s="10">
        <v>1255.3599999999999</v>
      </c>
      <c r="K135" s="10">
        <v>6276.8</v>
      </c>
      <c r="L135" s="2" t="s">
        <v>21</v>
      </c>
      <c r="M135" s="3" t="s">
        <v>27</v>
      </c>
      <c r="N135" s="3" t="s">
        <v>127</v>
      </c>
    </row>
    <row r="136" spans="1:14" ht="15" customHeight="1" x14ac:dyDescent="0.25">
      <c r="A136" s="2">
        <v>40580800</v>
      </c>
      <c r="B136" s="3" t="s">
        <v>15</v>
      </c>
      <c r="C136" s="2" t="s">
        <v>16</v>
      </c>
      <c r="D136" s="6" t="s">
        <v>237</v>
      </c>
      <c r="E136" s="3" t="s">
        <v>247</v>
      </c>
      <c r="F136" s="3" t="s">
        <v>19</v>
      </c>
      <c r="G136" s="3"/>
      <c r="H136" s="2" t="s">
        <v>20</v>
      </c>
      <c r="I136" s="10">
        <v>5</v>
      </c>
      <c r="J136" s="10">
        <v>1255.3599999999999</v>
      </c>
      <c r="K136" s="10">
        <v>6276.8</v>
      </c>
      <c r="L136" s="2" t="s">
        <v>21</v>
      </c>
      <c r="M136" s="3" t="s">
        <v>27</v>
      </c>
      <c r="N136" s="3" t="s">
        <v>127</v>
      </c>
    </row>
    <row r="137" spans="1:14" ht="15" customHeight="1" x14ac:dyDescent="0.25">
      <c r="A137" s="2">
        <v>40580888</v>
      </c>
      <c r="B137" s="3" t="s">
        <v>15</v>
      </c>
      <c r="C137" s="2" t="s">
        <v>16</v>
      </c>
      <c r="D137" s="6" t="s">
        <v>237</v>
      </c>
      <c r="E137" s="3" t="s">
        <v>248</v>
      </c>
      <c r="F137" s="3" t="s">
        <v>19</v>
      </c>
      <c r="G137" s="3"/>
      <c r="H137" s="2" t="s">
        <v>20</v>
      </c>
      <c r="I137" s="10">
        <v>5</v>
      </c>
      <c r="J137" s="10">
        <v>1255.3599999999999</v>
      </c>
      <c r="K137" s="10">
        <v>6276.8</v>
      </c>
      <c r="L137" s="2" t="s">
        <v>21</v>
      </c>
      <c r="M137" s="3" t="s">
        <v>27</v>
      </c>
      <c r="N137" s="3" t="s">
        <v>127</v>
      </c>
    </row>
    <row r="138" spans="1:14" ht="15" customHeight="1" x14ac:dyDescent="0.25">
      <c r="A138" s="2">
        <v>40581043</v>
      </c>
      <c r="B138" s="3" t="s">
        <v>15</v>
      </c>
      <c r="C138" s="2" t="s">
        <v>16</v>
      </c>
      <c r="D138" s="6" t="s">
        <v>237</v>
      </c>
      <c r="E138" s="3" t="s">
        <v>249</v>
      </c>
      <c r="F138" s="3" t="s">
        <v>19</v>
      </c>
      <c r="G138" s="3"/>
      <c r="H138" s="2" t="s">
        <v>20</v>
      </c>
      <c r="I138" s="10">
        <v>30</v>
      </c>
      <c r="J138" s="10">
        <v>1255.3599999999999</v>
      </c>
      <c r="K138" s="10">
        <v>37660.800000000003</v>
      </c>
      <c r="L138" s="2" t="s">
        <v>21</v>
      </c>
      <c r="M138" s="3" t="s">
        <v>27</v>
      </c>
      <c r="N138" s="3" t="s">
        <v>127</v>
      </c>
    </row>
    <row r="139" spans="1:14" ht="15" customHeight="1" x14ac:dyDescent="0.25">
      <c r="A139" s="2">
        <v>40581140</v>
      </c>
      <c r="B139" s="3" t="s">
        <v>15</v>
      </c>
      <c r="C139" s="2" t="s">
        <v>16</v>
      </c>
      <c r="D139" s="6" t="s">
        <v>237</v>
      </c>
      <c r="E139" s="3" t="s">
        <v>250</v>
      </c>
      <c r="F139" s="3" t="s">
        <v>19</v>
      </c>
      <c r="G139" s="3"/>
      <c r="H139" s="2" t="s">
        <v>20</v>
      </c>
      <c r="I139" s="10">
        <v>5</v>
      </c>
      <c r="J139" s="10">
        <v>1255.3599999999999</v>
      </c>
      <c r="K139" s="10">
        <v>6276.8</v>
      </c>
      <c r="L139" s="2" t="s">
        <v>21</v>
      </c>
      <c r="M139" s="3" t="s">
        <v>27</v>
      </c>
      <c r="N139" s="3" t="s">
        <v>127</v>
      </c>
    </row>
    <row r="140" spans="1:14" ht="15" customHeight="1" x14ac:dyDescent="0.25">
      <c r="A140" s="2">
        <v>40581187</v>
      </c>
      <c r="B140" s="3" t="s">
        <v>15</v>
      </c>
      <c r="C140" s="2" t="s">
        <v>16</v>
      </c>
      <c r="D140" s="6" t="s">
        <v>237</v>
      </c>
      <c r="E140" s="3" t="s">
        <v>251</v>
      </c>
      <c r="F140" s="3" t="s">
        <v>19</v>
      </c>
      <c r="G140" s="3"/>
      <c r="H140" s="2" t="s">
        <v>20</v>
      </c>
      <c r="I140" s="10">
        <v>60</v>
      </c>
      <c r="J140" s="10">
        <v>1255.3599999999999</v>
      </c>
      <c r="K140" s="10">
        <v>75321.600000000006</v>
      </c>
      <c r="L140" s="2" t="s">
        <v>21</v>
      </c>
      <c r="M140" s="3" t="s">
        <v>27</v>
      </c>
      <c r="N140" s="3" t="s">
        <v>127</v>
      </c>
    </row>
    <row r="141" spans="1:14" ht="15" customHeight="1" x14ac:dyDescent="0.25">
      <c r="A141" s="2">
        <v>40581225</v>
      </c>
      <c r="B141" s="3" t="s">
        <v>15</v>
      </c>
      <c r="C141" s="2" t="s">
        <v>16</v>
      </c>
      <c r="D141" s="6" t="s">
        <v>237</v>
      </c>
      <c r="E141" s="3" t="s">
        <v>252</v>
      </c>
      <c r="F141" s="3" t="s">
        <v>19</v>
      </c>
      <c r="G141" s="3"/>
      <c r="H141" s="2" t="s">
        <v>20</v>
      </c>
      <c r="I141" s="10">
        <v>60</v>
      </c>
      <c r="J141" s="10">
        <v>1255.3599999999999</v>
      </c>
      <c r="K141" s="10">
        <v>75321.600000000006</v>
      </c>
      <c r="L141" s="2" t="s">
        <v>21</v>
      </c>
      <c r="M141" s="3" t="s">
        <v>27</v>
      </c>
      <c r="N141" s="3" t="s">
        <v>127</v>
      </c>
    </row>
    <row r="142" spans="1:14" ht="15" customHeight="1" x14ac:dyDescent="0.25">
      <c r="A142" s="2">
        <v>40581253</v>
      </c>
      <c r="B142" s="3" t="s">
        <v>15</v>
      </c>
      <c r="C142" s="2" t="s">
        <v>16</v>
      </c>
      <c r="D142" s="6" t="s">
        <v>237</v>
      </c>
      <c r="E142" s="3" t="s">
        <v>253</v>
      </c>
      <c r="F142" s="3" t="s">
        <v>19</v>
      </c>
      <c r="G142" s="3"/>
      <c r="H142" s="2" t="s">
        <v>20</v>
      </c>
      <c r="I142" s="10">
        <v>1</v>
      </c>
      <c r="J142" s="10">
        <v>1255.3599999999999</v>
      </c>
      <c r="K142" s="10">
        <v>1255.3599999999999</v>
      </c>
      <c r="L142" s="2" t="s">
        <v>21</v>
      </c>
      <c r="M142" s="3" t="s">
        <v>27</v>
      </c>
      <c r="N142" s="3" t="s">
        <v>127</v>
      </c>
    </row>
    <row r="143" spans="1:14" ht="15" customHeight="1" x14ac:dyDescent="0.25">
      <c r="A143" s="2">
        <v>40581293</v>
      </c>
      <c r="B143" s="3" t="s">
        <v>15</v>
      </c>
      <c r="C143" s="2" t="s">
        <v>16</v>
      </c>
      <c r="D143" s="6" t="s">
        <v>237</v>
      </c>
      <c r="E143" s="3" t="s">
        <v>254</v>
      </c>
      <c r="F143" s="3" t="s">
        <v>19</v>
      </c>
      <c r="G143" s="3"/>
      <c r="H143" s="2" t="s">
        <v>20</v>
      </c>
      <c r="I143" s="10">
        <v>10</v>
      </c>
      <c r="J143" s="10">
        <v>1255.3599999999999</v>
      </c>
      <c r="K143" s="10">
        <v>12553.6</v>
      </c>
      <c r="L143" s="2" t="s">
        <v>21</v>
      </c>
      <c r="M143" s="3" t="s">
        <v>27</v>
      </c>
      <c r="N143" s="3" t="s">
        <v>127</v>
      </c>
    </row>
    <row r="144" spans="1:14" ht="15" customHeight="1" x14ac:dyDescent="0.25">
      <c r="A144" s="2">
        <v>40581312</v>
      </c>
      <c r="B144" s="3" t="s">
        <v>15</v>
      </c>
      <c r="C144" s="2" t="s">
        <v>16</v>
      </c>
      <c r="D144" s="6" t="s">
        <v>237</v>
      </c>
      <c r="E144" s="3" t="s">
        <v>255</v>
      </c>
      <c r="F144" s="3" t="s">
        <v>19</v>
      </c>
      <c r="G144" s="3"/>
      <c r="H144" s="2" t="s">
        <v>20</v>
      </c>
      <c r="I144" s="10">
        <v>2</v>
      </c>
      <c r="J144" s="10">
        <v>1255.3599999999999</v>
      </c>
      <c r="K144" s="10">
        <v>2510.7199999999998</v>
      </c>
      <c r="L144" s="2" t="s">
        <v>21</v>
      </c>
      <c r="M144" s="3" t="s">
        <v>27</v>
      </c>
      <c r="N144" s="3" t="s">
        <v>127</v>
      </c>
    </row>
    <row r="145" spans="1:14" ht="15" customHeight="1" x14ac:dyDescent="0.25">
      <c r="A145" s="2">
        <v>40581376</v>
      </c>
      <c r="B145" s="3" t="s">
        <v>15</v>
      </c>
      <c r="C145" s="2" t="s">
        <v>16</v>
      </c>
      <c r="D145" s="6" t="s">
        <v>237</v>
      </c>
      <c r="E145" s="3" t="s">
        <v>256</v>
      </c>
      <c r="F145" s="3" t="s">
        <v>19</v>
      </c>
      <c r="G145" s="3"/>
      <c r="H145" s="2" t="s">
        <v>20</v>
      </c>
      <c r="I145" s="10">
        <v>1</v>
      </c>
      <c r="J145" s="10">
        <v>1255.3599999999999</v>
      </c>
      <c r="K145" s="10">
        <v>1255.3599999999999</v>
      </c>
      <c r="L145" s="2" t="s">
        <v>21</v>
      </c>
      <c r="M145" s="3" t="s">
        <v>27</v>
      </c>
      <c r="N145" s="3" t="s">
        <v>127</v>
      </c>
    </row>
    <row r="146" spans="1:14" ht="15" customHeight="1" x14ac:dyDescent="0.25">
      <c r="A146" s="2">
        <v>40581390</v>
      </c>
      <c r="B146" s="3" t="s">
        <v>15</v>
      </c>
      <c r="C146" s="2" t="s">
        <v>16</v>
      </c>
      <c r="D146" s="6" t="s">
        <v>237</v>
      </c>
      <c r="E146" s="3" t="s">
        <v>257</v>
      </c>
      <c r="F146" s="3" t="s">
        <v>19</v>
      </c>
      <c r="G146" s="3"/>
      <c r="H146" s="2" t="s">
        <v>20</v>
      </c>
      <c r="I146" s="10">
        <v>1</v>
      </c>
      <c r="J146" s="10">
        <v>1255.3599999999999</v>
      </c>
      <c r="K146" s="10">
        <v>1255.3599999999999</v>
      </c>
      <c r="L146" s="2" t="s">
        <v>21</v>
      </c>
      <c r="M146" s="3" t="s">
        <v>27</v>
      </c>
      <c r="N146" s="3" t="s">
        <v>127</v>
      </c>
    </row>
    <row r="147" spans="1:14" ht="15" customHeight="1" x14ac:dyDescent="0.25">
      <c r="A147" s="2">
        <v>40581428</v>
      </c>
      <c r="B147" s="3" t="s">
        <v>15</v>
      </c>
      <c r="C147" s="2" t="s">
        <v>16</v>
      </c>
      <c r="D147" s="6" t="s">
        <v>237</v>
      </c>
      <c r="E147" s="3" t="s">
        <v>258</v>
      </c>
      <c r="F147" s="3" t="s">
        <v>19</v>
      </c>
      <c r="G147" s="3"/>
      <c r="H147" s="2" t="s">
        <v>20</v>
      </c>
      <c r="I147" s="10">
        <v>1</v>
      </c>
      <c r="J147" s="10">
        <v>1255.3599999999999</v>
      </c>
      <c r="K147" s="10">
        <v>1255.3599999999999</v>
      </c>
      <c r="L147" s="2" t="s">
        <v>21</v>
      </c>
      <c r="M147" s="3" t="s">
        <v>27</v>
      </c>
      <c r="N147" s="3" t="s">
        <v>127</v>
      </c>
    </row>
    <row r="148" spans="1:14" ht="15" customHeight="1" x14ac:dyDescent="0.25">
      <c r="A148" s="2">
        <v>40581455</v>
      </c>
      <c r="B148" s="3" t="s">
        <v>15</v>
      </c>
      <c r="C148" s="2" t="s">
        <v>16</v>
      </c>
      <c r="D148" s="6" t="s">
        <v>237</v>
      </c>
      <c r="E148" s="3" t="s">
        <v>259</v>
      </c>
      <c r="F148" s="3" t="s">
        <v>19</v>
      </c>
      <c r="G148" s="3"/>
      <c r="H148" s="2" t="s">
        <v>20</v>
      </c>
      <c r="I148" s="10">
        <v>1</v>
      </c>
      <c r="J148" s="10">
        <v>1255.3599999999999</v>
      </c>
      <c r="K148" s="10">
        <v>1255.3599999999999</v>
      </c>
      <c r="L148" s="2" t="s">
        <v>21</v>
      </c>
      <c r="M148" s="3" t="s">
        <v>27</v>
      </c>
      <c r="N148" s="3" t="s">
        <v>127</v>
      </c>
    </row>
    <row r="149" spans="1:14" ht="15" customHeight="1" x14ac:dyDescent="0.25">
      <c r="A149" s="2">
        <v>40581482</v>
      </c>
      <c r="B149" s="3" t="s">
        <v>15</v>
      </c>
      <c r="C149" s="2" t="s">
        <v>16</v>
      </c>
      <c r="D149" s="6" t="s">
        <v>237</v>
      </c>
      <c r="E149" s="3" t="s">
        <v>260</v>
      </c>
      <c r="F149" s="3" t="s">
        <v>19</v>
      </c>
      <c r="G149" s="3"/>
      <c r="H149" s="2" t="s">
        <v>20</v>
      </c>
      <c r="I149" s="10">
        <v>2</v>
      </c>
      <c r="J149" s="10">
        <v>1255.3599999999999</v>
      </c>
      <c r="K149" s="10">
        <v>2510.7199999999998</v>
      </c>
      <c r="L149" s="2" t="s">
        <v>21</v>
      </c>
      <c r="M149" s="3" t="s">
        <v>27</v>
      </c>
      <c r="N149" s="3" t="s">
        <v>127</v>
      </c>
    </row>
    <row r="150" spans="1:14" ht="15" customHeight="1" x14ac:dyDescent="0.25">
      <c r="A150" s="2">
        <v>40581577</v>
      </c>
      <c r="B150" s="3" t="s">
        <v>15</v>
      </c>
      <c r="C150" s="2" t="s">
        <v>16</v>
      </c>
      <c r="D150" s="6" t="s">
        <v>237</v>
      </c>
      <c r="E150" s="3" t="s">
        <v>261</v>
      </c>
      <c r="F150" s="3" t="s">
        <v>19</v>
      </c>
      <c r="G150" s="3"/>
      <c r="H150" s="2" t="s">
        <v>20</v>
      </c>
      <c r="I150" s="10">
        <v>1</v>
      </c>
      <c r="J150" s="10">
        <v>1255.3599999999999</v>
      </c>
      <c r="K150" s="10">
        <v>1255.3599999999999</v>
      </c>
      <c r="L150" s="2" t="s">
        <v>21</v>
      </c>
      <c r="M150" s="3" t="s">
        <v>27</v>
      </c>
      <c r="N150" s="3" t="s">
        <v>127</v>
      </c>
    </row>
    <row r="151" spans="1:14" ht="15" customHeight="1" x14ac:dyDescent="0.25">
      <c r="A151" s="2">
        <v>40581599</v>
      </c>
      <c r="B151" s="3" t="s">
        <v>15</v>
      </c>
      <c r="C151" s="2" t="s">
        <v>16</v>
      </c>
      <c r="D151" s="6" t="s">
        <v>237</v>
      </c>
      <c r="E151" s="3" t="s">
        <v>262</v>
      </c>
      <c r="F151" s="3" t="s">
        <v>19</v>
      </c>
      <c r="G151" s="3"/>
      <c r="H151" s="2" t="s">
        <v>20</v>
      </c>
      <c r="I151" s="10">
        <v>1</v>
      </c>
      <c r="J151" s="10">
        <v>1255.3599999999999</v>
      </c>
      <c r="K151" s="10">
        <v>1255.3599999999999</v>
      </c>
      <c r="L151" s="2" t="s">
        <v>21</v>
      </c>
      <c r="M151" s="3" t="s">
        <v>27</v>
      </c>
      <c r="N151" s="3" t="s">
        <v>127</v>
      </c>
    </row>
    <row r="152" spans="1:14" ht="15" customHeight="1" x14ac:dyDescent="0.25">
      <c r="A152" s="2">
        <v>40581687</v>
      </c>
      <c r="B152" s="3" t="s">
        <v>15</v>
      </c>
      <c r="C152" s="2" t="s">
        <v>16</v>
      </c>
      <c r="D152" s="6" t="s">
        <v>237</v>
      </c>
      <c r="E152" s="3" t="s">
        <v>263</v>
      </c>
      <c r="F152" s="3" t="s">
        <v>19</v>
      </c>
      <c r="G152" s="3"/>
      <c r="H152" s="2" t="s">
        <v>20</v>
      </c>
      <c r="I152" s="10">
        <v>1</v>
      </c>
      <c r="J152" s="10">
        <v>1255.3599999999999</v>
      </c>
      <c r="K152" s="10">
        <v>1255.3599999999999</v>
      </c>
      <c r="L152" s="2" t="s">
        <v>21</v>
      </c>
      <c r="M152" s="3" t="s">
        <v>27</v>
      </c>
      <c r="N152" s="3" t="s">
        <v>127</v>
      </c>
    </row>
    <row r="153" spans="1:14" ht="15" customHeight="1" x14ac:dyDescent="0.25">
      <c r="A153" s="2">
        <v>40581706</v>
      </c>
      <c r="B153" s="3" t="s">
        <v>15</v>
      </c>
      <c r="C153" s="2" t="s">
        <v>16</v>
      </c>
      <c r="D153" s="6" t="s">
        <v>237</v>
      </c>
      <c r="E153" s="3" t="s">
        <v>264</v>
      </c>
      <c r="F153" s="3" t="s">
        <v>19</v>
      </c>
      <c r="G153" s="3"/>
      <c r="H153" s="2" t="s">
        <v>20</v>
      </c>
      <c r="I153" s="10">
        <v>1</v>
      </c>
      <c r="J153" s="10">
        <v>1255.3599999999999</v>
      </c>
      <c r="K153" s="10">
        <v>1255.3599999999999</v>
      </c>
      <c r="L153" s="2" t="s">
        <v>21</v>
      </c>
      <c r="M153" s="3" t="s">
        <v>27</v>
      </c>
      <c r="N153" s="3" t="s">
        <v>127</v>
      </c>
    </row>
    <row r="154" spans="1:14" ht="15" customHeight="1" x14ac:dyDescent="0.25">
      <c r="A154" s="2">
        <v>40582145</v>
      </c>
      <c r="B154" s="3" t="s">
        <v>15</v>
      </c>
      <c r="C154" s="2" t="s">
        <v>16</v>
      </c>
      <c r="D154" s="6" t="s">
        <v>265</v>
      </c>
      <c r="E154" s="3" t="s">
        <v>266</v>
      </c>
      <c r="F154" s="3" t="s">
        <v>19</v>
      </c>
      <c r="G154" s="3"/>
      <c r="H154" s="2" t="s">
        <v>126</v>
      </c>
      <c r="I154" s="10">
        <v>30</v>
      </c>
      <c r="J154" s="10">
        <v>625</v>
      </c>
      <c r="K154" s="10">
        <v>18750</v>
      </c>
      <c r="L154" s="2" t="s">
        <v>78</v>
      </c>
      <c r="M154" s="3" t="s">
        <v>27</v>
      </c>
      <c r="N154" s="3"/>
    </row>
    <row r="155" spans="1:14" ht="15" customHeight="1" x14ac:dyDescent="0.25">
      <c r="A155" s="2">
        <v>40582475</v>
      </c>
      <c r="B155" s="3" t="s">
        <v>15</v>
      </c>
      <c r="C155" s="2" t="s">
        <v>16</v>
      </c>
      <c r="D155" s="6" t="s">
        <v>267</v>
      </c>
      <c r="E155" s="3" t="s">
        <v>268</v>
      </c>
      <c r="F155" s="3" t="s">
        <v>19</v>
      </c>
      <c r="G155" s="3"/>
      <c r="H155" s="2" t="s">
        <v>20</v>
      </c>
      <c r="I155" s="10">
        <v>50</v>
      </c>
      <c r="J155" s="10">
        <v>1491.07</v>
      </c>
      <c r="K155" s="10">
        <v>74553.5</v>
      </c>
      <c r="L155" s="2" t="s">
        <v>78</v>
      </c>
      <c r="M155" s="3" t="s">
        <v>27</v>
      </c>
      <c r="N155" s="3"/>
    </row>
    <row r="156" spans="1:14" ht="15" customHeight="1" x14ac:dyDescent="0.25">
      <c r="A156" s="2">
        <v>40582671</v>
      </c>
      <c r="B156" s="3" t="s">
        <v>15</v>
      </c>
      <c r="C156" s="2" t="s">
        <v>16</v>
      </c>
      <c r="D156" s="6" t="s">
        <v>269</v>
      </c>
      <c r="E156" s="3" t="s">
        <v>270</v>
      </c>
      <c r="F156" s="3" t="s">
        <v>19</v>
      </c>
      <c r="G156" s="3"/>
      <c r="H156" s="2" t="s">
        <v>30</v>
      </c>
      <c r="I156" s="10">
        <v>5</v>
      </c>
      <c r="J156" s="10">
        <v>4285.71</v>
      </c>
      <c r="K156" s="10">
        <v>21428.55</v>
      </c>
      <c r="L156" s="2" t="s">
        <v>271</v>
      </c>
      <c r="M156" s="3" t="s">
        <v>27</v>
      </c>
      <c r="N156" s="3"/>
    </row>
    <row r="157" spans="1:14" ht="15" customHeight="1" x14ac:dyDescent="0.25">
      <c r="A157" s="2">
        <v>40582782</v>
      </c>
      <c r="B157" s="3" t="s">
        <v>15</v>
      </c>
      <c r="C157" s="2" t="s">
        <v>16</v>
      </c>
      <c r="D157" s="6" t="s">
        <v>269</v>
      </c>
      <c r="E157" s="3" t="s">
        <v>272</v>
      </c>
      <c r="F157" s="3" t="s">
        <v>19</v>
      </c>
      <c r="G157" s="3"/>
      <c r="H157" s="2" t="s">
        <v>30</v>
      </c>
      <c r="I157" s="10">
        <v>3</v>
      </c>
      <c r="J157" s="10">
        <v>6250</v>
      </c>
      <c r="K157" s="10">
        <v>18750</v>
      </c>
      <c r="L157" s="2" t="s">
        <v>271</v>
      </c>
      <c r="M157" s="3" t="s">
        <v>27</v>
      </c>
      <c r="N157" s="3"/>
    </row>
    <row r="158" spans="1:14" ht="15" customHeight="1" x14ac:dyDescent="0.25">
      <c r="A158" s="2">
        <v>40582962</v>
      </c>
      <c r="B158" s="3" t="s">
        <v>15</v>
      </c>
      <c r="C158" s="2" t="s">
        <v>16</v>
      </c>
      <c r="D158" s="6" t="s">
        <v>273</v>
      </c>
      <c r="E158" s="3" t="s">
        <v>274</v>
      </c>
      <c r="F158" s="3" t="s">
        <v>19</v>
      </c>
      <c r="G158" s="3"/>
      <c r="H158" s="2" t="s">
        <v>20</v>
      </c>
      <c r="I158" s="10">
        <v>50</v>
      </c>
      <c r="J158" s="10">
        <v>1700</v>
      </c>
      <c r="K158" s="10">
        <v>85000</v>
      </c>
      <c r="L158" s="2" t="s">
        <v>26</v>
      </c>
      <c r="M158" s="3" t="s">
        <v>27</v>
      </c>
      <c r="N158" s="3"/>
    </row>
    <row r="159" spans="1:14" ht="15" customHeight="1" x14ac:dyDescent="0.25">
      <c r="A159" s="2">
        <v>40583046</v>
      </c>
      <c r="B159" s="3" t="s">
        <v>15</v>
      </c>
      <c r="C159" s="2" t="s">
        <v>16</v>
      </c>
      <c r="D159" s="6" t="s">
        <v>275</v>
      </c>
      <c r="E159" s="3" t="s">
        <v>276</v>
      </c>
      <c r="F159" s="3" t="s">
        <v>19</v>
      </c>
      <c r="G159" s="3"/>
      <c r="H159" s="2" t="s">
        <v>20</v>
      </c>
      <c r="I159" s="10">
        <v>120</v>
      </c>
      <c r="J159" s="10">
        <v>4700</v>
      </c>
      <c r="K159" s="10">
        <v>564000</v>
      </c>
      <c r="L159" s="2" t="s">
        <v>26</v>
      </c>
      <c r="M159" s="3" t="s">
        <v>27</v>
      </c>
      <c r="N159" s="3"/>
    </row>
    <row r="160" spans="1:14" ht="15" customHeight="1" x14ac:dyDescent="0.25">
      <c r="A160" s="2">
        <v>40583110</v>
      </c>
      <c r="B160" s="3" t="s">
        <v>15</v>
      </c>
      <c r="C160" s="2" t="s">
        <v>16</v>
      </c>
      <c r="D160" s="6" t="s">
        <v>277</v>
      </c>
      <c r="E160" s="3" t="s">
        <v>278</v>
      </c>
      <c r="F160" s="3" t="s">
        <v>19</v>
      </c>
      <c r="G160" s="3"/>
      <c r="H160" s="2" t="s">
        <v>20</v>
      </c>
      <c r="I160" s="10">
        <v>3</v>
      </c>
      <c r="J160" s="10">
        <v>70000</v>
      </c>
      <c r="K160" s="10">
        <v>210000</v>
      </c>
      <c r="L160" s="2" t="s">
        <v>26</v>
      </c>
      <c r="M160" s="3" t="s">
        <v>27</v>
      </c>
      <c r="N160" s="3"/>
    </row>
    <row r="161" spans="1:14" ht="15" customHeight="1" x14ac:dyDescent="0.25">
      <c r="A161" s="2">
        <v>40583200</v>
      </c>
      <c r="B161" s="3" t="s">
        <v>15</v>
      </c>
      <c r="C161" s="2" t="s">
        <v>16</v>
      </c>
      <c r="D161" s="6" t="s">
        <v>279</v>
      </c>
      <c r="E161" s="3" t="s">
        <v>280</v>
      </c>
      <c r="F161" s="3" t="s">
        <v>19</v>
      </c>
      <c r="G161" s="3"/>
      <c r="H161" s="2" t="s">
        <v>20</v>
      </c>
      <c r="I161" s="10">
        <v>2000</v>
      </c>
      <c r="J161" s="10">
        <v>198</v>
      </c>
      <c r="K161" s="10">
        <v>396000</v>
      </c>
      <c r="L161" s="2" t="s">
        <v>21</v>
      </c>
      <c r="M161" s="3" t="s">
        <v>27</v>
      </c>
      <c r="N161" s="3"/>
    </row>
    <row r="162" spans="1:14" ht="15" customHeight="1" x14ac:dyDescent="0.25">
      <c r="A162" s="2">
        <v>40583260</v>
      </c>
      <c r="B162" s="3" t="s">
        <v>15</v>
      </c>
      <c r="C162" s="2" t="s">
        <v>16</v>
      </c>
      <c r="D162" s="6" t="s">
        <v>205</v>
      </c>
      <c r="E162" s="3" t="s">
        <v>281</v>
      </c>
      <c r="F162" s="3" t="s">
        <v>19</v>
      </c>
      <c r="G162" s="3"/>
      <c r="H162" s="2" t="s">
        <v>20</v>
      </c>
      <c r="I162" s="10">
        <v>4000</v>
      </c>
      <c r="J162" s="10">
        <v>26</v>
      </c>
      <c r="K162" s="10">
        <v>104000</v>
      </c>
      <c r="L162" s="2" t="s">
        <v>26</v>
      </c>
      <c r="M162" s="3" t="s">
        <v>27</v>
      </c>
      <c r="N162" s="3"/>
    </row>
    <row r="163" spans="1:14" ht="15" customHeight="1" x14ac:dyDescent="0.25">
      <c r="A163" s="2">
        <v>40583285</v>
      </c>
      <c r="B163" s="3" t="s">
        <v>15</v>
      </c>
      <c r="C163" s="2" t="s">
        <v>16</v>
      </c>
      <c r="D163" s="6" t="s">
        <v>205</v>
      </c>
      <c r="E163" s="3" t="s">
        <v>281</v>
      </c>
      <c r="F163" s="3" t="s">
        <v>19</v>
      </c>
      <c r="G163" s="3"/>
      <c r="H163" s="2" t="s">
        <v>20</v>
      </c>
      <c r="I163" s="10">
        <v>4000</v>
      </c>
      <c r="J163" s="10">
        <v>26</v>
      </c>
      <c r="K163" s="10">
        <v>104000</v>
      </c>
      <c r="L163" s="2" t="s">
        <v>282</v>
      </c>
      <c r="M163" s="3" t="s">
        <v>27</v>
      </c>
      <c r="N163" s="3"/>
    </row>
    <row r="164" spans="1:14" ht="15" customHeight="1" x14ac:dyDescent="0.25">
      <c r="A164" s="2">
        <v>40583340</v>
      </c>
      <c r="B164" s="3" t="s">
        <v>15</v>
      </c>
      <c r="C164" s="2" t="s">
        <v>16</v>
      </c>
      <c r="D164" s="6" t="s">
        <v>279</v>
      </c>
      <c r="E164" s="3" t="s">
        <v>283</v>
      </c>
      <c r="F164" s="3" t="s">
        <v>19</v>
      </c>
      <c r="G164" s="3"/>
      <c r="H164" s="2" t="s">
        <v>20</v>
      </c>
      <c r="I164" s="10">
        <v>250</v>
      </c>
      <c r="J164" s="10">
        <v>198</v>
      </c>
      <c r="K164" s="10">
        <v>49500</v>
      </c>
      <c r="L164" s="2" t="s">
        <v>21</v>
      </c>
      <c r="M164" s="3" t="s">
        <v>27</v>
      </c>
      <c r="N164" s="3"/>
    </row>
    <row r="165" spans="1:14" ht="15" customHeight="1" x14ac:dyDescent="0.25">
      <c r="A165" s="2">
        <v>40583362</v>
      </c>
      <c r="B165" s="3" t="s">
        <v>15</v>
      </c>
      <c r="C165" s="2" t="s">
        <v>16</v>
      </c>
      <c r="D165" s="6" t="s">
        <v>205</v>
      </c>
      <c r="E165" s="3" t="s">
        <v>284</v>
      </c>
      <c r="F165" s="3" t="s">
        <v>19</v>
      </c>
      <c r="G165" s="3"/>
      <c r="H165" s="2" t="s">
        <v>20</v>
      </c>
      <c r="I165" s="10">
        <v>1000</v>
      </c>
      <c r="J165" s="10">
        <v>26</v>
      </c>
      <c r="K165" s="10">
        <v>26000</v>
      </c>
      <c r="L165" s="2" t="s">
        <v>26</v>
      </c>
      <c r="M165" s="3" t="s">
        <v>27</v>
      </c>
      <c r="N165" s="3"/>
    </row>
    <row r="166" spans="1:14" ht="15" customHeight="1" x14ac:dyDescent="0.25">
      <c r="A166" s="2">
        <v>40583464</v>
      </c>
      <c r="B166" s="3" t="s">
        <v>15</v>
      </c>
      <c r="C166" s="2" t="s">
        <v>16</v>
      </c>
      <c r="D166" s="6" t="s">
        <v>285</v>
      </c>
      <c r="E166" s="3" t="s">
        <v>286</v>
      </c>
      <c r="F166" s="3" t="s">
        <v>19</v>
      </c>
      <c r="G166" s="3"/>
      <c r="H166" s="2" t="s">
        <v>20</v>
      </c>
      <c r="I166" s="10">
        <v>1</v>
      </c>
      <c r="J166" s="10">
        <v>10267857</v>
      </c>
      <c r="K166" s="10">
        <v>10267857</v>
      </c>
      <c r="L166" s="2" t="s">
        <v>26</v>
      </c>
      <c r="M166" s="3" t="s">
        <v>287</v>
      </c>
      <c r="N166" s="3"/>
    </row>
    <row r="167" spans="1:14" ht="15" customHeight="1" x14ac:dyDescent="0.25">
      <c r="A167" s="2">
        <v>40583615</v>
      </c>
      <c r="B167" s="3" t="s">
        <v>15</v>
      </c>
      <c r="C167" s="2" t="s">
        <v>16</v>
      </c>
      <c r="D167" s="6" t="s">
        <v>285</v>
      </c>
      <c r="E167" s="3" t="s">
        <v>288</v>
      </c>
      <c r="F167" s="3" t="s">
        <v>19</v>
      </c>
      <c r="G167" s="3"/>
      <c r="H167" s="2" t="s">
        <v>20</v>
      </c>
      <c r="I167" s="10">
        <v>1</v>
      </c>
      <c r="J167" s="10">
        <v>11160714</v>
      </c>
      <c r="K167" s="10">
        <v>11160714</v>
      </c>
      <c r="L167" s="2" t="s">
        <v>26</v>
      </c>
      <c r="M167" s="3" t="s">
        <v>287</v>
      </c>
      <c r="N167" s="3"/>
    </row>
    <row r="168" spans="1:14" ht="15" customHeight="1" x14ac:dyDescent="0.25">
      <c r="A168" s="2">
        <v>40583694</v>
      </c>
      <c r="B168" s="3" t="s">
        <v>15</v>
      </c>
      <c r="C168" s="2" t="s">
        <v>16</v>
      </c>
      <c r="D168" s="6" t="s">
        <v>140</v>
      </c>
      <c r="E168" s="3" t="s">
        <v>289</v>
      </c>
      <c r="F168" s="3" t="s">
        <v>19</v>
      </c>
      <c r="G168" s="3"/>
      <c r="H168" s="2" t="s">
        <v>20</v>
      </c>
      <c r="I168" s="10">
        <v>1</v>
      </c>
      <c r="J168" s="10">
        <v>1948929</v>
      </c>
      <c r="K168" s="10">
        <v>1948929</v>
      </c>
      <c r="L168" s="2" t="s">
        <v>26</v>
      </c>
      <c r="M168" s="3" t="s">
        <v>287</v>
      </c>
      <c r="N168" s="3"/>
    </row>
    <row r="169" spans="1:14" ht="15" customHeight="1" x14ac:dyDescent="0.25">
      <c r="A169" s="2">
        <v>40583995</v>
      </c>
      <c r="B169" s="3" t="s">
        <v>15</v>
      </c>
      <c r="C169" s="2" t="s">
        <v>16</v>
      </c>
      <c r="D169" s="6" t="s">
        <v>52</v>
      </c>
      <c r="E169" s="3" t="s">
        <v>290</v>
      </c>
      <c r="F169" s="3" t="s">
        <v>19</v>
      </c>
      <c r="G169" s="3"/>
      <c r="H169" s="2" t="s">
        <v>20</v>
      </c>
      <c r="I169" s="10">
        <v>10</v>
      </c>
      <c r="J169" s="10">
        <v>176342.86</v>
      </c>
      <c r="K169" s="10">
        <v>1763428.6</v>
      </c>
      <c r="L169" s="2" t="s">
        <v>26</v>
      </c>
      <c r="M169" s="3" t="s">
        <v>27</v>
      </c>
      <c r="N169" s="3"/>
    </row>
    <row r="170" spans="1:14" ht="15" customHeight="1" x14ac:dyDescent="0.25">
      <c r="A170" s="2">
        <v>40584018</v>
      </c>
      <c r="B170" s="3" t="s">
        <v>15</v>
      </c>
      <c r="C170" s="2" t="s">
        <v>16</v>
      </c>
      <c r="D170" s="6" t="s">
        <v>52</v>
      </c>
      <c r="E170" s="3" t="s">
        <v>291</v>
      </c>
      <c r="F170" s="3" t="s">
        <v>19</v>
      </c>
      <c r="G170" s="3"/>
      <c r="H170" s="2" t="s">
        <v>20</v>
      </c>
      <c r="I170" s="10">
        <v>10</v>
      </c>
      <c r="J170" s="10">
        <v>169809.82</v>
      </c>
      <c r="K170" s="10">
        <v>1698098.2</v>
      </c>
      <c r="L170" s="2" t="s">
        <v>26</v>
      </c>
      <c r="M170" s="3" t="s">
        <v>27</v>
      </c>
      <c r="N170" s="3"/>
    </row>
    <row r="171" spans="1:14" ht="15" customHeight="1" x14ac:dyDescent="0.25">
      <c r="A171" s="2">
        <v>40584252</v>
      </c>
      <c r="B171" s="3" t="s">
        <v>15</v>
      </c>
      <c r="C171" s="2" t="s">
        <v>16</v>
      </c>
      <c r="D171" s="6" t="s">
        <v>292</v>
      </c>
      <c r="E171" s="3" t="s">
        <v>293</v>
      </c>
      <c r="F171" s="3" t="s">
        <v>19</v>
      </c>
      <c r="G171" s="3"/>
      <c r="H171" s="2" t="s">
        <v>20</v>
      </c>
      <c r="I171" s="10">
        <v>5</v>
      </c>
      <c r="J171" s="10">
        <v>3562.5</v>
      </c>
      <c r="K171" s="10">
        <v>17812.5</v>
      </c>
      <c r="L171" s="2" t="s">
        <v>26</v>
      </c>
      <c r="M171" s="3" t="s">
        <v>27</v>
      </c>
      <c r="N171" s="3"/>
    </row>
    <row r="172" spans="1:14" ht="15" customHeight="1" x14ac:dyDescent="0.25">
      <c r="A172" s="2">
        <v>40584592</v>
      </c>
      <c r="B172" s="3" t="s">
        <v>15</v>
      </c>
      <c r="C172" s="2" t="s">
        <v>16</v>
      </c>
      <c r="D172" s="6" t="s">
        <v>294</v>
      </c>
      <c r="E172" s="3" t="s">
        <v>295</v>
      </c>
      <c r="F172" s="3" t="s">
        <v>19</v>
      </c>
      <c r="G172" s="3"/>
      <c r="H172" s="2" t="s">
        <v>20</v>
      </c>
      <c r="I172" s="10">
        <v>5</v>
      </c>
      <c r="J172" s="10">
        <v>3050</v>
      </c>
      <c r="K172" s="10">
        <v>15250</v>
      </c>
      <c r="L172" s="2" t="s">
        <v>26</v>
      </c>
      <c r="M172" s="3" t="s">
        <v>27</v>
      </c>
      <c r="N172" s="3"/>
    </row>
    <row r="173" spans="1:14" ht="15" customHeight="1" x14ac:dyDescent="0.25">
      <c r="A173" s="2">
        <v>40584660</v>
      </c>
      <c r="B173" s="3" t="s">
        <v>15</v>
      </c>
      <c r="C173" s="2" t="s">
        <v>16</v>
      </c>
      <c r="D173" s="6" t="s">
        <v>296</v>
      </c>
      <c r="E173" s="3" t="s">
        <v>297</v>
      </c>
      <c r="F173" s="3" t="s">
        <v>19</v>
      </c>
      <c r="G173" s="3"/>
      <c r="H173" s="2" t="s">
        <v>20</v>
      </c>
      <c r="I173" s="10">
        <v>5</v>
      </c>
      <c r="J173" s="10">
        <v>9375</v>
      </c>
      <c r="K173" s="10">
        <v>46875</v>
      </c>
      <c r="L173" s="2" t="s">
        <v>26</v>
      </c>
      <c r="M173" s="3" t="s">
        <v>27</v>
      </c>
      <c r="N173" s="3"/>
    </row>
    <row r="174" spans="1:14" ht="15" customHeight="1" x14ac:dyDescent="0.25">
      <c r="A174" s="2">
        <v>40584771</v>
      </c>
      <c r="B174" s="3" t="s">
        <v>15</v>
      </c>
      <c r="C174" s="2" t="s">
        <v>16</v>
      </c>
      <c r="D174" s="6" t="s">
        <v>298</v>
      </c>
      <c r="E174" s="3" t="s">
        <v>299</v>
      </c>
      <c r="F174" s="3" t="s">
        <v>19</v>
      </c>
      <c r="G174" s="3"/>
      <c r="H174" s="2" t="s">
        <v>20</v>
      </c>
      <c r="I174" s="10">
        <v>5</v>
      </c>
      <c r="J174" s="10">
        <v>5803.57</v>
      </c>
      <c r="K174" s="10">
        <v>29017.85</v>
      </c>
      <c r="L174" s="2" t="s">
        <v>26</v>
      </c>
      <c r="M174" s="3" t="s">
        <v>27</v>
      </c>
      <c r="N174" s="3"/>
    </row>
    <row r="175" spans="1:14" ht="15" customHeight="1" x14ac:dyDescent="0.25">
      <c r="A175" s="17" t="s">
        <v>493</v>
      </c>
      <c r="B175" s="18"/>
      <c r="C175" s="18"/>
      <c r="D175" s="18"/>
      <c r="E175" s="18"/>
      <c r="F175" s="18"/>
      <c r="G175" s="18"/>
      <c r="H175" s="18"/>
      <c r="I175" s="18"/>
      <c r="J175" s="19"/>
      <c r="K175" s="11">
        <f>SUM(K11:K174)</f>
        <v>37086525.659999996</v>
      </c>
      <c r="L175" s="2"/>
      <c r="M175" s="3"/>
      <c r="N175" s="3"/>
    </row>
    <row r="176" spans="1:14" ht="15" customHeight="1" x14ac:dyDescent="0.25">
      <c r="A176" s="17" t="s">
        <v>511</v>
      </c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9"/>
    </row>
    <row r="177" spans="1:14" ht="15" customHeight="1" x14ac:dyDescent="0.25">
      <c r="A177" s="2">
        <v>40585094</v>
      </c>
      <c r="B177" s="3" t="s">
        <v>15</v>
      </c>
      <c r="C177" s="2" t="s">
        <v>16</v>
      </c>
      <c r="D177" s="6" t="s">
        <v>300</v>
      </c>
      <c r="E177" s="3" t="s">
        <v>301</v>
      </c>
      <c r="F177" s="3" t="s">
        <v>302</v>
      </c>
      <c r="G177" s="3"/>
      <c r="H177" s="2" t="s">
        <v>303</v>
      </c>
      <c r="I177" s="10">
        <v>278080</v>
      </c>
      <c r="J177" s="10">
        <v>200</v>
      </c>
      <c r="K177" s="10">
        <v>55616000</v>
      </c>
      <c r="L177" s="2" t="s">
        <v>26</v>
      </c>
      <c r="M177" s="3" t="s">
        <v>304</v>
      </c>
      <c r="N177" s="3"/>
    </row>
    <row r="178" spans="1:14" ht="15" customHeight="1" x14ac:dyDescent="0.25">
      <c r="A178" s="2">
        <v>40606536</v>
      </c>
      <c r="B178" s="3" t="s">
        <v>15</v>
      </c>
      <c r="C178" s="2" t="s">
        <v>16</v>
      </c>
      <c r="D178" s="6" t="s">
        <v>300</v>
      </c>
      <c r="E178" s="3" t="s">
        <v>301</v>
      </c>
      <c r="F178" s="3" t="s">
        <v>24</v>
      </c>
      <c r="G178" s="3" t="s">
        <v>305</v>
      </c>
      <c r="H178" s="2" t="s">
        <v>303</v>
      </c>
      <c r="I178" s="10">
        <v>20000</v>
      </c>
      <c r="J178" s="10">
        <v>200</v>
      </c>
      <c r="K178" s="10">
        <v>4000000</v>
      </c>
      <c r="L178" s="2" t="s">
        <v>21</v>
      </c>
      <c r="M178" s="3" t="s">
        <v>306</v>
      </c>
      <c r="N178" s="3"/>
    </row>
    <row r="179" spans="1:14" ht="15" customHeight="1" x14ac:dyDescent="0.25">
      <c r="A179" s="17" t="s">
        <v>493</v>
      </c>
      <c r="B179" s="18"/>
      <c r="C179" s="18"/>
      <c r="D179" s="18"/>
      <c r="E179" s="18"/>
      <c r="F179" s="18"/>
      <c r="G179" s="18"/>
      <c r="H179" s="18"/>
      <c r="I179" s="18"/>
      <c r="J179" s="19"/>
      <c r="K179" s="11">
        <f>SUM(K177:K178)</f>
        <v>59616000</v>
      </c>
      <c r="L179" s="2"/>
      <c r="M179" s="3"/>
      <c r="N179" s="3"/>
    </row>
    <row r="180" spans="1:14" ht="15" customHeight="1" x14ac:dyDescent="0.25">
      <c r="A180" s="17" t="s">
        <v>496</v>
      </c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9"/>
    </row>
    <row r="181" spans="1:14" ht="15" customHeight="1" x14ac:dyDescent="0.25">
      <c r="A181" s="2">
        <v>40606806</v>
      </c>
      <c r="B181" s="3" t="s">
        <v>15</v>
      </c>
      <c r="C181" s="2" t="s">
        <v>307</v>
      </c>
      <c r="D181" s="6" t="s">
        <v>308</v>
      </c>
      <c r="E181" s="3" t="s">
        <v>309</v>
      </c>
      <c r="F181" s="3" t="s">
        <v>24</v>
      </c>
      <c r="G181" s="3" t="s">
        <v>310</v>
      </c>
      <c r="H181" s="2" t="s">
        <v>311</v>
      </c>
      <c r="I181" s="10">
        <v>1</v>
      </c>
      <c r="J181" s="10">
        <v>2569141.0699999998</v>
      </c>
      <c r="K181" s="10">
        <v>2569141.0699999998</v>
      </c>
      <c r="L181" s="2" t="s">
        <v>21</v>
      </c>
      <c r="M181" s="3" t="s">
        <v>22</v>
      </c>
      <c r="N181" s="3"/>
    </row>
    <row r="182" spans="1:14" ht="15" customHeight="1" x14ac:dyDescent="0.25">
      <c r="A182" s="2">
        <v>40607038</v>
      </c>
      <c r="B182" s="3" t="s">
        <v>15</v>
      </c>
      <c r="C182" s="2" t="s">
        <v>307</v>
      </c>
      <c r="D182" s="6" t="s">
        <v>312</v>
      </c>
      <c r="E182" s="3" t="s">
        <v>313</v>
      </c>
      <c r="F182" s="3" t="s">
        <v>24</v>
      </c>
      <c r="G182" s="3" t="s">
        <v>310</v>
      </c>
      <c r="H182" s="2" t="s">
        <v>311</v>
      </c>
      <c r="I182" s="10">
        <v>1</v>
      </c>
      <c r="J182" s="10">
        <v>3759348.21</v>
      </c>
      <c r="K182" s="10">
        <v>3759348.21</v>
      </c>
      <c r="L182" s="2" t="s">
        <v>21</v>
      </c>
      <c r="M182" s="3" t="s">
        <v>22</v>
      </c>
      <c r="N182" s="3"/>
    </row>
    <row r="183" spans="1:14" ht="15" customHeight="1" x14ac:dyDescent="0.25">
      <c r="A183" s="2">
        <v>40607060</v>
      </c>
      <c r="B183" s="3" t="s">
        <v>15</v>
      </c>
      <c r="C183" s="2" t="s">
        <v>307</v>
      </c>
      <c r="D183" s="6" t="s">
        <v>314</v>
      </c>
      <c r="E183" s="3" t="s">
        <v>315</v>
      </c>
      <c r="F183" s="3" t="s">
        <v>24</v>
      </c>
      <c r="G183" s="3" t="s">
        <v>310</v>
      </c>
      <c r="H183" s="2" t="s">
        <v>311</v>
      </c>
      <c r="I183" s="10">
        <v>1</v>
      </c>
      <c r="J183" s="10">
        <v>176428.57</v>
      </c>
      <c r="K183" s="10">
        <v>176428.57</v>
      </c>
      <c r="L183" s="2" t="s">
        <v>21</v>
      </c>
      <c r="M183" s="3" t="s">
        <v>22</v>
      </c>
      <c r="N183" s="3"/>
    </row>
    <row r="184" spans="1:14" ht="15" customHeight="1" x14ac:dyDescent="0.25">
      <c r="A184" s="2">
        <v>40607112</v>
      </c>
      <c r="B184" s="3" t="s">
        <v>15</v>
      </c>
      <c r="C184" s="2" t="s">
        <v>307</v>
      </c>
      <c r="D184" s="6" t="s">
        <v>316</v>
      </c>
      <c r="E184" s="3" t="s">
        <v>317</v>
      </c>
      <c r="F184" s="3" t="s">
        <v>24</v>
      </c>
      <c r="G184" s="3" t="s">
        <v>310</v>
      </c>
      <c r="H184" s="2" t="s">
        <v>311</v>
      </c>
      <c r="I184" s="10">
        <v>1</v>
      </c>
      <c r="J184" s="10">
        <v>83211.61</v>
      </c>
      <c r="K184" s="10">
        <v>83211.61</v>
      </c>
      <c r="L184" s="2" t="s">
        <v>21</v>
      </c>
      <c r="M184" s="3" t="s">
        <v>22</v>
      </c>
      <c r="N184" s="3"/>
    </row>
    <row r="185" spans="1:14" ht="15" customHeight="1" x14ac:dyDescent="0.25">
      <c r="A185" s="2">
        <v>40607278</v>
      </c>
      <c r="B185" s="3" t="s">
        <v>15</v>
      </c>
      <c r="C185" s="2" t="s">
        <v>307</v>
      </c>
      <c r="D185" s="6" t="s">
        <v>312</v>
      </c>
      <c r="E185" s="3" t="s">
        <v>320</v>
      </c>
      <c r="F185" s="3" t="s">
        <v>24</v>
      </c>
      <c r="G185" s="3" t="s">
        <v>310</v>
      </c>
      <c r="H185" s="2" t="s">
        <v>311</v>
      </c>
      <c r="I185" s="10">
        <v>1</v>
      </c>
      <c r="J185" s="10">
        <v>1756312.5</v>
      </c>
      <c r="K185" s="10">
        <v>1756312.5</v>
      </c>
      <c r="L185" s="2" t="s">
        <v>21</v>
      </c>
      <c r="M185" s="3" t="s">
        <v>22</v>
      </c>
      <c r="N185" s="3"/>
    </row>
    <row r="186" spans="1:14" ht="15" customHeight="1" x14ac:dyDescent="0.25">
      <c r="A186" s="2">
        <v>40607337</v>
      </c>
      <c r="B186" s="3" t="s">
        <v>15</v>
      </c>
      <c r="C186" s="2" t="s">
        <v>307</v>
      </c>
      <c r="D186" s="6" t="s">
        <v>321</v>
      </c>
      <c r="E186" s="3" t="s">
        <v>322</v>
      </c>
      <c r="F186" s="3" t="s">
        <v>24</v>
      </c>
      <c r="G186" s="3" t="s">
        <v>310</v>
      </c>
      <c r="H186" s="2" t="s">
        <v>311</v>
      </c>
      <c r="I186" s="10">
        <v>1</v>
      </c>
      <c r="J186" s="10">
        <v>480357.14</v>
      </c>
      <c r="K186" s="10">
        <v>480357.14</v>
      </c>
      <c r="L186" s="2" t="s">
        <v>21</v>
      </c>
      <c r="M186" s="3" t="s">
        <v>22</v>
      </c>
      <c r="N186" s="3"/>
    </row>
    <row r="187" spans="1:14" ht="15" customHeight="1" x14ac:dyDescent="0.25">
      <c r="A187" s="2">
        <v>40607379</v>
      </c>
      <c r="B187" s="3" t="s">
        <v>15</v>
      </c>
      <c r="C187" s="2" t="s">
        <v>307</v>
      </c>
      <c r="D187" s="6" t="s">
        <v>321</v>
      </c>
      <c r="E187" s="3" t="s">
        <v>323</v>
      </c>
      <c r="F187" s="3" t="s">
        <v>24</v>
      </c>
      <c r="G187" s="3" t="s">
        <v>310</v>
      </c>
      <c r="H187" s="2" t="s">
        <v>311</v>
      </c>
      <c r="I187" s="10">
        <v>1</v>
      </c>
      <c r="J187" s="10">
        <v>1714285.71</v>
      </c>
      <c r="K187" s="10">
        <v>1714285.71</v>
      </c>
      <c r="L187" s="2" t="s">
        <v>21</v>
      </c>
      <c r="M187" s="3" t="s">
        <v>22</v>
      </c>
      <c r="N187" s="3"/>
    </row>
    <row r="188" spans="1:14" ht="15" customHeight="1" x14ac:dyDescent="0.25">
      <c r="A188" s="2">
        <v>40607580</v>
      </c>
      <c r="B188" s="3" t="s">
        <v>15</v>
      </c>
      <c r="C188" s="2" t="s">
        <v>307</v>
      </c>
      <c r="D188" s="6" t="s">
        <v>308</v>
      </c>
      <c r="E188" s="3" t="s">
        <v>324</v>
      </c>
      <c r="F188" s="3" t="s">
        <v>24</v>
      </c>
      <c r="G188" s="3" t="s">
        <v>310</v>
      </c>
      <c r="H188" s="2" t="s">
        <v>311</v>
      </c>
      <c r="I188" s="10">
        <v>1</v>
      </c>
      <c r="J188" s="10">
        <v>3214285.71</v>
      </c>
      <c r="K188" s="10">
        <v>3214285.71</v>
      </c>
      <c r="L188" s="2" t="s">
        <v>21</v>
      </c>
      <c r="M188" s="3" t="s">
        <v>22</v>
      </c>
      <c r="N188" s="3"/>
    </row>
    <row r="189" spans="1:14" ht="15" customHeight="1" x14ac:dyDescent="0.25">
      <c r="A189" s="2">
        <v>40609197</v>
      </c>
      <c r="B189" s="3" t="s">
        <v>15</v>
      </c>
      <c r="C189" s="2" t="s">
        <v>307</v>
      </c>
      <c r="D189" s="6" t="s">
        <v>314</v>
      </c>
      <c r="E189" s="3" t="s">
        <v>325</v>
      </c>
      <c r="F189" s="3" t="s">
        <v>24</v>
      </c>
      <c r="G189" s="3" t="s">
        <v>310</v>
      </c>
      <c r="H189" s="2" t="s">
        <v>311</v>
      </c>
      <c r="I189" s="10">
        <v>1</v>
      </c>
      <c r="J189" s="10">
        <v>217142.86</v>
      </c>
      <c r="K189" s="10">
        <v>217142.86</v>
      </c>
      <c r="L189" s="2" t="s">
        <v>21</v>
      </c>
      <c r="M189" s="3" t="s">
        <v>22</v>
      </c>
      <c r="N189" s="3"/>
    </row>
    <row r="190" spans="1:14" ht="15" customHeight="1" x14ac:dyDescent="0.25">
      <c r="A190" s="2">
        <v>40609604</v>
      </c>
      <c r="B190" s="3" t="s">
        <v>15</v>
      </c>
      <c r="C190" s="2" t="s">
        <v>307</v>
      </c>
      <c r="D190" s="6" t="s">
        <v>316</v>
      </c>
      <c r="E190" s="3" t="s">
        <v>326</v>
      </c>
      <c r="F190" s="3" t="s">
        <v>24</v>
      </c>
      <c r="G190" s="3" t="s">
        <v>310</v>
      </c>
      <c r="H190" s="2" t="s">
        <v>311</v>
      </c>
      <c r="I190" s="10">
        <v>1</v>
      </c>
      <c r="J190" s="10">
        <v>102414.29</v>
      </c>
      <c r="K190" s="10">
        <v>102414.29</v>
      </c>
      <c r="L190" s="2" t="s">
        <v>21</v>
      </c>
      <c r="M190" s="3" t="s">
        <v>22</v>
      </c>
      <c r="N190" s="3"/>
    </row>
    <row r="191" spans="1:14" ht="15" customHeight="1" x14ac:dyDescent="0.25">
      <c r="A191" s="17" t="s">
        <v>493</v>
      </c>
      <c r="B191" s="18"/>
      <c r="C191" s="18"/>
      <c r="D191" s="18"/>
      <c r="E191" s="18"/>
      <c r="F191" s="18"/>
      <c r="G191" s="18"/>
      <c r="H191" s="18"/>
      <c r="I191" s="18"/>
      <c r="J191" s="19"/>
      <c r="K191" s="11">
        <f>SUM(K181:K190)</f>
        <v>14072927.669999998</v>
      </c>
      <c r="L191" s="2"/>
      <c r="M191" s="3"/>
      <c r="N191" s="3"/>
    </row>
    <row r="192" spans="1:14" ht="15" customHeight="1" x14ac:dyDescent="0.25">
      <c r="A192" s="17" t="s">
        <v>497</v>
      </c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9"/>
    </row>
    <row r="193" spans="1:14" ht="15" customHeight="1" x14ac:dyDescent="0.25">
      <c r="A193" s="2">
        <v>40607192</v>
      </c>
      <c r="B193" s="3" t="s">
        <v>15</v>
      </c>
      <c r="C193" s="2" t="s">
        <v>307</v>
      </c>
      <c r="D193" s="6" t="s">
        <v>318</v>
      </c>
      <c r="E193" s="3" t="s">
        <v>319</v>
      </c>
      <c r="F193" s="3" t="s">
        <v>19</v>
      </c>
      <c r="G193" s="3"/>
      <c r="H193" s="2" t="s">
        <v>311</v>
      </c>
      <c r="I193" s="10">
        <v>1</v>
      </c>
      <c r="J193" s="10">
        <v>1607142.86</v>
      </c>
      <c r="K193" s="10">
        <v>1607142.86</v>
      </c>
      <c r="L193" s="2" t="s">
        <v>21</v>
      </c>
      <c r="M193" s="3" t="s">
        <v>22</v>
      </c>
      <c r="N193" s="3"/>
    </row>
    <row r="194" spans="1:14" ht="15" customHeight="1" x14ac:dyDescent="0.25">
      <c r="A194" s="2">
        <v>40609751</v>
      </c>
      <c r="B194" s="3" t="s">
        <v>15</v>
      </c>
      <c r="C194" s="2" t="s">
        <v>307</v>
      </c>
      <c r="D194" s="6" t="s">
        <v>318</v>
      </c>
      <c r="E194" s="3" t="s">
        <v>327</v>
      </c>
      <c r="F194" s="3" t="s">
        <v>19</v>
      </c>
      <c r="G194" s="3"/>
      <c r="H194" s="2" t="s">
        <v>311</v>
      </c>
      <c r="I194" s="10">
        <v>1</v>
      </c>
      <c r="J194" s="10">
        <v>3265714.29</v>
      </c>
      <c r="K194" s="10">
        <v>3265714.29</v>
      </c>
      <c r="L194" s="2" t="s">
        <v>21</v>
      </c>
      <c r="M194" s="3" t="s">
        <v>22</v>
      </c>
      <c r="N194" s="3"/>
    </row>
    <row r="195" spans="1:14" ht="15" customHeight="1" x14ac:dyDescent="0.25">
      <c r="A195" s="17" t="s">
        <v>493</v>
      </c>
      <c r="B195" s="18"/>
      <c r="C195" s="18"/>
      <c r="D195" s="18"/>
      <c r="E195" s="18"/>
      <c r="F195" s="18"/>
      <c r="G195" s="18"/>
      <c r="H195" s="18"/>
      <c r="I195" s="18"/>
      <c r="J195" s="19"/>
      <c r="K195" s="11">
        <f>SUM(K193:K194)</f>
        <v>4872857.1500000004</v>
      </c>
      <c r="L195" s="2"/>
      <c r="M195" s="3"/>
      <c r="N195" s="3"/>
    </row>
    <row r="196" spans="1:14" ht="15" customHeight="1" x14ac:dyDescent="0.25">
      <c r="A196" s="17" t="s">
        <v>498</v>
      </c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9"/>
    </row>
    <row r="197" spans="1:14" ht="15" customHeight="1" x14ac:dyDescent="0.25">
      <c r="A197" s="2">
        <v>40609892</v>
      </c>
      <c r="B197" s="3" t="s">
        <v>15</v>
      </c>
      <c r="C197" s="2" t="s">
        <v>307</v>
      </c>
      <c r="D197" s="6" t="s">
        <v>328</v>
      </c>
      <c r="E197" s="3" t="s">
        <v>329</v>
      </c>
      <c r="F197" s="3" t="s">
        <v>19</v>
      </c>
      <c r="G197" s="3"/>
      <c r="H197" s="2" t="s">
        <v>311</v>
      </c>
      <c r="I197" s="10">
        <v>1</v>
      </c>
      <c r="J197" s="10">
        <v>1205357.1399999999</v>
      </c>
      <c r="K197" s="10">
        <v>1205357.1399999999</v>
      </c>
      <c r="L197" s="2" t="s">
        <v>21</v>
      </c>
      <c r="M197" s="3" t="s">
        <v>22</v>
      </c>
      <c r="N197" s="3"/>
    </row>
    <row r="198" spans="1:14" ht="15" customHeight="1" x14ac:dyDescent="0.25">
      <c r="A198" s="2">
        <v>40610267</v>
      </c>
      <c r="B198" s="3" t="s">
        <v>15</v>
      </c>
      <c r="C198" s="2" t="s">
        <v>307</v>
      </c>
      <c r="D198" s="6" t="s">
        <v>328</v>
      </c>
      <c r="E198" s="3" t="s">
        <v>330</v>
      </c>
      <c r="F198" s="3" t="s">
        <v>19</v>
      </c>
      <c r="G198" s="3"/>
      <c r="H198" s="2" t="s">
        <v>311</v>
      </c>
      <c r="I198" s="10">
        <v>1</v>
      </c>
      <c r="J198" s="10">
        <v>4071428.57</v>
      </c>
      <c r="K198" s="10">
        <v>4071428.57</v>
      </c>
      <c r="L198" s="2" t="s">
        <v>21</v>
      </c>
      <c r="M198" s="3" t="s">
        <v>22</v>
      </c>
      <c r="N198" s="3"/>
    </row>
    <row r="199" spans="1:14" ht="15" customHeight="1" x14ac:dyDescent="0.25">
      <c r="A199" s="2">
        <v>40610665</v>
      </c>
      <c r="B199" s="3" t="s">
        <v>15</v>
      </c>
      <c r="C199" s="2" t="s">
        <v>307</v>
      </c>
      <c r="D199" s="6" t="s">
        <v>331</v>
      </c>
      <c r="E199" s="3" t="s">
        <v>332</v>
      </c>
      <c r="F199" s="3" t="s">
        <v>19</v>
      </c>
      <c r="G199" s="3"/>
      <c r="H199" s="2" t="s">
        <v>311</v>
      </c>
      <c r="I199" s="10">
        <v>1</v>
      </c>
      <c r="J199" s="10">
        <v>6428571.4299999997</v>
      </c>
      <c r="K199" s="10">
        <v>6428571.4299999997</v>
      </c>
      <c r="L199" s="2" t="s">
        <v>21</v>
      </c>
      <c r="M199" s="3" t="s">
        <v>22</v>
      </c>
      <c r="N199" s="3"/>
    </row>
    <row r="200" spans="1:14" ht="15" customHeight="1" x14ac:dyDescent="0.25">
      <c r="A200" s="2">
        <v>40610812</v>
      </c>
      <c r="B200" s="3" t="s">
        <v>15</v>
      </c>
      <c r="C200" s="2" t="s">
        <v>307</v>
      </c>
      <c r="D200" s="6" t="s">
        <v>333</v>
      </c>
      <c r="E200" s="3" t="s">
        <v>334</v>
      </c>
      <c r="F200" s="3" t="s">
        <v>19</v>
      </c>
      <c r="G200" s="3"/>
      <c r="H200" s="2" t="s">
        <v>311</v>
      </c>
      <c r="I200" s="10">
        <v>1</v>
      </c>
      <c r="J200" s="10">
        <v>6615000</v>
      </c>
      <c r="K200" s="10">
        <v>6615000</v>
      </c>
      <c r="L200" s="2" t="s">
        <v>26</v>
      </c>
      <c r="M200" s="3" t="s">
        <v>22</v>
      </c>
      <c r="N200" s="3"/>
    </row>
    <row r="201" spans="1:14" ht="15" customHeight="1" x14ac:dyDescent="0.25">
      <c r="A201" s="21" t="s">
        <v>493</v>
      </c>
      <c r="B201" s="22"/>
      <c r="C201" s="22"/>
      <c r="D201" s="22"/>
      <c r="E201" s="22"/>
      <c r="F201" s="22"/>
      <c r="G201" s="22"/>
      <c r="H201" s="22"/>
      <c r="I201" s="22"/>
      <c r="J201" s="23"/>
      <c r="K201" s="11">
        <f>SUM(K197:K200)</f>
        <v>18320357.140000001</v>
      </c>
      <c r="L201" s="2"/>
      <c r="M201" s="3"/>
      <c r="N201" s="3"/>
    </row>
    <row r="202" spans="1:14" ht="15" customHeight="1" x14ac:dyDescent="0.25">
      <c r="A202" s="17" t="s">
        <v>495</v>
      </c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9"/>
    </row>
    <row r="203" spans="1:14" ht="15" customHeight="1" x14ac:dyDescent="0.25">
      <c r="A203" s="2">
        <v>40611423</v>
      </c>
      <c r="B203" s="3" t="s">
        <v>15</v>
      </c>
      <c r="C203" s="2" t="s">
        <v>307</v>
      </c>
      <c r="D203" s="6" t="s">
        <v>335</v>
      </c>
      <c r="E203" s="3" t="s">
        <v>336</v>
      </c>
      <c r="F203" s="3" t="s">
        <v>19</v>
      </c>
      <c r="G203" s="3"/>
      <c r="H203" s="2" t="s">
        <v>311</v>
      </c>
      <c r="I203" s="10">
        <v>1</v>
      </c>
      <c r="J203" s="10">
        <v>520928.57</v>
      </c>
      <c r="K203" s="10">
        <v>520928.57</v>
      </c>
      <c r="L203" s="2" t="s">
        <v>21</v>
      </c>
      <c r="M203" s="3" t="s">
        <v>22</v>
      </c>
      <c r="N203" s="3"/>
    </row>
    <row r="204" spans="1:14" ht="15" customHeight="1" x14ac:dyDescent="0.25">
      <c r="A204" s="2">
        <v>40614773</v>
      </c>
      <c r="B204" s="3" t="s">
        <v>15</v>
      </c>
      <c r="C204" s="2" t="s">
        <v>307</v>
      </c>
      <c r="D204" s="6" t="s">
        <v>337</v>
      </c>
      <c r="E204" s="3" t="s">
        <v>338</v>
      </c>
      <c r="F204" s="3" t="s">
        <v>19</v>
      </c>
      <c r="G204" s="3"/>
      <c r="H204" s="2" t="s">
        <v>311</v>
      </c>
      <c r="I204" s="10">
        <v>1</v>
      </c>
      <c r="J204" s="10">
        <v>1890000</v>
      </c>
      <c r="K204" s="10">
        <v>1890000</v>
      </c>
      <c r="L204" s="2" t="s">
        <v>21</v>
      </c>
      <c r="M204" s="3" t="s">
        <v>22</v>
      </c>
      <c r="N204" s="3"/>
    </row>
    <row r="205" spans="1:14" ht="15" customHeight="1" x14ac:dyDescent="0.25">
      <c r="A205" s="2">
        <v>40614802</v>
      </c>
      <c r="B205" s="3" t="s">
        <v>15</v>
      </c>
      <c r="C205" s="2" t="s">
        <v>307</v>
      </c>
      <c r="D205" s="6" t="s">
        <v>337</v>
      </c>
      <c r="E205" s="3" t="s">
        <v>339</v>
      </c>
      <c r="F205" s="3" t="s">
        <v>19</v>
      </c>
      <c r="G205" s="3"/>
      <c r="H205" s="2" t="s">
        <v>311</v>
      </c>
      <c r="I205" s="10">
        <v>1</v>
      </c>
      <c r="J205" s="10">
        <v>300000</v>
      </c>
      <c r="K205" s="10">
        <v>300000</v>
      </c>
      <c r="L205" s="2" t="s">
        <v>21</v>
      </c>
      <c r="M205" s="3" t="s">
        <v>22</v>
      </c>
      <c r="N205" s="3"/>
    </row>
    <row r="206" spans="1:14" ht="15" customHeight="1" x14ac:dyDescent="0.25">
      <c r="A206" s="2">
        <v>40615292</v>
      </c>
      <c r="B206" s="3" t="s">
        <v>15</v>
      </c>
      <c r="C206" s="2" t="s">
        <v>307</v>
      </c>
      <c r="D206" s="6" t="s">
        <v>337</v>
      </c>
      <c r="E206" s="3" t="s">
        <v>340</v>
      </c>
      <c r="F206" s="3" t="s">
        <v>19</v>
      </c>
      <c r="G206" s="3"/>
      <c r="H206" s="2" t="s">
        <v>311</v>
      </c>
      <c r="I206" s="10">
        <v>1</v>
      </c>
      <c r="J206" s="10">
        <v>4050000</v>
      </c>
      <c r="K206" s="10">
        <v>4050000</v>
      </c>
      <c r="L206" s="2" t="s">
        <v>21</v>
      </c>
      <c r="M206" s="3" t="s">
        <v>22</v>
      </c>
      <c r="N206" s="3"/>
    </row>
    <row r="207" spans="1:14" ht="15" customHeight="1" x14ac:dyDescent="0.25">
      <c r="A207" s="2">
        <v>40615814</v>
      </c>
      <c r="B207" s="3" t="s">
        <v>15</v>
      </c>
      <c r="C207" s="2" t="s">
        <v>307</v>
      </c>
      <c r="D207" s="6" t="s">
        <v>341</v>
      </c>
      <c r="E207" s="3" t="s">
        <v>342</v>
      </c>
      <c r="F207" s="3" t="s">
        <v>24</v>
      </c>
      <c r="G207" s="3" t="s">
        <v>25</v>
      </c>
      <c r="H207" s="2" t="s">
        <v>311</v>
      </c>
      <c r="I207" s="10">
        <v>1</v>
      </c>
      <c r="J207" s="10">
        <v>272982.14</v>
      </c>
      <c r="K207" s="10">
        <v>272982.14</v>
      </c>
      <c r="L207" s="2" t="s">
        <v>21</v>
      </c>
      <c r="M207" s="3" t="s">
        <v>22</v>
      </c>
      <c r="N207" s="3"/>
    </row>
    <row r="208" spans="1:14" ht="15" customHeight="1" x14ac:dyDescent="0.25">
      <c r="A208" s="2">
        <v>40616570</v>
      </c>
      <c r="B208" s="3" t="s">
        <v>15</v>
      </c>
      <c r="C208" s="2" t="s">
        <v>307</v>
      </c>
      <c r="D208" s="6" t="s">
        <v>343</v>
      </c>
      <c r="E208" s="3" t="s">
        <v>344</v>
      </c>
      <c r="F208" s="3" t="s">
        <v>19</v>
      </c>
      <c r="G208" s="3"/>
      <c r="H208" s="2" t="s">
        <v>311</v>
      </c>
      <c r="I208" s="10">
        <v>1</v>
      </c>
      <c r="J208" s="10">
        <v>614732.14</v>
      </c>
      <c r="K208" s="10">
        <v>614732.14</v>
      </c>
      <c r="L208" s="2" t="s">
        <v>26</v>
      </c>
      <c r="M208" s="3" t="s">
        <v>27</v>
      </c>
      <c r="N208" s="3"/>
    </row>
    <row r="209" spans="1:14" ht="15" customHeight="1" x14ac:dyDescent="0.25">
      <c r="A209" s="2">
        <v>40617463</v>
      </c>
      <c r="B209" s="3" t="s">
        <v>15</v>
      </c>
      <c r="C209" s="2" t="s">
        <v>307</v>
      </c>
      <c r="D209" s="6" t="s">
        <v>345</v>
      </c>
      <c r="E209" s="3" t="s">
        <v>346</v>
      </c>
      <c r="F209" s="3" t="s">
        <v>19</v>
      </c>
      <c r="G209" s="3"/>
      <c r="H209" s="2" t="s">
        <v>311</v>
      </c>
      <c r="I209" s="10">
        <v>1</v>
      </c>
      <c r="J209" s="10">
        <v>600000</v>
      </c>
      <c r="K209" s="10">
        <v>600000</v>
      </c>
      <c r="L209" s="2" t="s">
        <v>21</v>
      </c>
      <c r="M209" s="3" t="s">
        <v>22</v>
      </c>
      <c r="N209" s="3" t="s">
        <v>127</v>
      </c>
    </row>
    <row r="210" spans="1:14" ht="15" customHeight="1" x14ac:dyDescent="0.25">
      <c r="A210" s="2">
        <v>40617851</v>
      </c>
      <c r="B210" s="3" t="s">
        <v>15</v>
      </c>
      <c r="C210" s="2" t="s">
        <v>307</v>
      </c>
      <c r="D210" s="6" t="s">
        <v>345</v>
      </c>
      <c r="E210" s="3" t="s">
        <v>347</v>
      </c>
      <c r="F210" s="3" t="s">
        <v>19</v>
      </c>
      <c r="G210" s="3"/>
      <c r="H210" s="2" t="s">
        <v>311</v>
      </c>
      <c r="I210" s="10">
        <v>1</v>
      </c>
      <c r="J210" s="10">
        <v>800000</v>
      </c>
      <c r="K210" s="10">
        <v>800000</v>
      </c>
      <c r="L210" s="2" t="s">
        <v>21</v>
      </c>
      <c r="M210" s="3" t="s">
        <v>22</v>
      </c>
      <c r="N210" s="3" t="s">
        <v>127</v>
      </c>
    </row>
    <row r="211" spans="1:14" ht="15" customHeight="1" x14ac:dyDescent="0.25">
      <c r="A211" s="2">
        <v>40618176</v>
      </c>
      <c r="B211" s="3" t="s">
        <v>15</v>
      </c>
      <c r="C211" s="2" t="s">
        <v>307</v>
      </c>
      <c r="D211" s="6" t="s">
        <v>348</v>
      </c>
      <c r="E211" s="3" t="s">
        <v>349</v>
      </c>
      <c r="F211" s="3" t="s">
        <v>19</v>
      </c>
      <c r="G211" s="3"/>
      <c r="H211" s="2" t="s">
        <v>311</v>
      </c>
      <c r="I211" s="10">
        <v>1</v>
      </c>
      <c r="J211" s="10">
        <v>4500000</v>
      </c>
      <c r="K211" s="10">
        <v>4500000</v>
      </c>
      <c r="L211" s="2" t="s">
        <v>26</v>
      </c>
      <c r="M211" s="3" t="s">
        <v>22</v>
      </c>
      <c r="N211" s="3"/>
    </row>
    <row r="212" spans="1:14" ht="15" customHeight="1" x14ac:dyDescent="0.25">
      <c r="A212" s="2">
        <v>40618753</v>
      </c>
      <c r="B212" s="3" t="s">
        <v>15</v>
      </c>
      <c r="C212" s="2" t="s">
        <v>307</v>
      </c>
      <c r="D212" s="6" t="s">
        <v>350</v>
      </c>
      <c r="E212" s="3" t="s">
        <v>351</v>
      </c>
      <c r="F212" s="3" t="s">
        <v>19</v>
      </c>
      <c r="G212" s="3"/>
      <c r="H212" s="2" t="s">
        <v>311</v>
      </c>
      <c r="I212" s="10">
        <v>1</v>
      </c>
      <c r="J212" s="10">
        <v>2640000</v>
      </c>
      <c r="K212" s="10">
        <v>2640000</v>
      </c>
      <c r="L212" s="2" t="s">
        <v>21</v>
      </c>
      <c r="M212" s="3" t="s">
        <v>22</v>
      </c>
      <c r="N212" s="3"/>
    </row>
    <row r="213" spans="1:14" ht="15" customHeight="1" x14ac:dyDescent="0.25">
      <c r="A213" s="2">
        <v>40619032</v>
      </c>
      <c r="B213" s="3" t="s">
        <v>15</v>
      </c>
      <c r="C213" s="2" t="s">
        <v>307</v>
      </c>
      <c r="D213" s="6" t="s">
        <v>352</v>
      </c>
      <c r="E213" s="3" t="s">
        <v>353</v>
      </c>
      <c r="F213" s="3" t="s">
        <v>24</v>
      </c>
      <c r="G213" s="3" t="s">
        <v>25</v>
      </c>
      <c r="H213" s="2" t="s">
        <v>311</v>
      </c>
      <c r="I213" s="10">
        <v>1</v>
      </c>
      <c r="J213" s="10">
        <v>500000</v>
      </c>
      <c r="K213" s="10">
        <v>500000</v>
      </c>
      <c r="L213" s="2" t="s">
        <v>21</v>
      </c>
      <c r="M213" s="3" t="s">
        <v>22</v>
      </c>
      <c r="N213" s="3"/>
    </row>
    <row r="214" spans="1:14" ht="15" customHeight="1" x14ac:dyDescent="0.25">
      <c r="A214" s="2">
        <v>40620398</v>
      </c>
      <c r="B214" s="3" t="s">
        <v>15</v>
      </c>
      <c r="C214" s="2" t="s">
        <v>307</v>
      </c>
      <c r="D214" s="6" t="s">
        <v>354</v>
      </c>
      <c r="E214" s="3" t="s">
        <v>355</v>
      </c>
      <c r="F214" s="3" t="s">
        <v>19</v>
      </c>
      <c r="G214" s="3"/>
      <c r="H214" s="2" t="s">
        <v>311</v>
      </c>
      <c r="I214" s="10">
        <v>1</v>
      </c>
      <c r="J214" s="10">
        <v>1480000</v>
      </c>
      <c r="K214" s="10">
        <v>1480000</v>
      </c>
      <c r="L214" s="2" t="s">
        <v>356</v>
      </c>
      <c r="M214" s="3" t="s">
        <v>22</v>
      </c>
      <c r="N214" s="3"/>
    </row>
    <row r="215" spans="1:14" ht="15" customHeight="1" x14ac:dyDescent="0.25">
      <c r="A215" s="2">
        <v>40620911</v>
      </c>
      <c r="B215" s="3" t="s">
        <v>15</v>
      </c>
      <c r="C215" s="2" t="s">
        <v>16</v>
      </c>
      <c r="D215" s="6" t="s">
        <v>357</v>
      </c>
      <c r="E215" s="3" t="s">
        <v>358</v>
      </c>
      <c r="F215" s="3" t="s">
        <v>19</v>
      </c>
      <c r="G215" s="3"/>
      <c r="H215" s="2" t="s">
        <v>73</v>
      </c>
      <c r="I215" s="10">
        <v>2</v>
      </c>
      <c r="J215" s="10">
        <v>507232.14</v>
      </c>
      <c r="K215" s="10">
        <v>1014464.28</v>
      </c>
      <c r="L215" s="2" t="s">
        <v>26</v>
      </c>
      <c r="M215" s="3" t="s">
        <v>27</v>
      </c>
      <c r="N215" s="3"/>
    </row>
    <row r="216" spans="1:14" ht="15" customHeight="1" x14ac:dyDescent="0.25">
      <c r="A216" s="2">
        <v>40621889</v>
      </c>
      <c r="B216" s="3" t="s">
        <v>15</v>
      </c>
      <c r="C216" s="2" t="s">
        <v>307</v>
      </c>
      <c r="D216" s="6" t="s">
        <v>359</v>
      </c>
      <c r="E216" s="3" t="s">
        <v>360</v>
      </c>
      <c r="F216" s="3" t="s">
        <v>24</v>
      </c>
      <c r="G216" s="3" t="s">
        <v>25</v>
      </c>
      <c r="H216" s="2" t="s">
        <v>311</v>
      </c>
      <c r="I216" s="10">
        <v>1</v>
      </c>
      <c r="J216" s="10">
        <v>211678.57</v>
      </c>
      <c r="K216" s="10">
        <v>211678.57</v>
      </c>
      <c r="L216" s="2" t="s">
        <v>21</v>
      </c>
      <c r="M216" s="3" t="s">
        <v>22</v>
      </c>
      <c r="N216" s="3"/>
    </row>
    <row r="217" spans="1:14" ht="15" customHeight="1" x14ac:dyDescent="0.25">
      <c r="A217" s="2">
        <v>40622241</v>
      </c>
      <c r="B217" s="3" t="s">
        <v>15</v>
      </c>
      <c r="C217" s="2" t="s">
        <v>307</v>
      </c>
      <c r="D217" s="6" t="s">
        <v>361</v>
      </c>
      <c r="E217" s="3" t="s">
        <v>362</v>
      </c>
      <c r="F217" s="3" t="s">
        <v>24</v>
      </c>
      <c r="G217" s="3" t="s">
        <v>25</v>
      </c>
      <c r="H217" s="2" t="s">
        <v>311</v>
      </c>
      <c r="I217" s="10">
        <v>1</v>
      </c>
      <c r="J217" s="10">
        <v>180000</v>
      </c>
      <c r="K217" s="10">
        <v>180000</v>
      </c>
      <c r="L217" s="2" t="s">
        <v>21</v>
      </c>
      <c r="M217" s="3" t="s">
        <v>22</v>
      </c>
      <c r="N217" s="3"/>
    </row>
    <row r="218" spans="1:14" ht="15" customHeight="1" x14ac:dyDescent="0.25">
      <c r="A218" s="2">
        <v>40623335</v>
      </c>
      <c r="B218" s="3" t="s">
        <v>15</v>
      </c>
      <c r="C218" s="2" t="s">
        <v>307</v>
      </c>
      <c r="D218" s="6" t="s">
        <v>363</v>
      </c>
      <c r="E218" s="3" t="s">
        <v>364</v>
      </c>
      <c r="F218" s="3" t="s">
        <v>19</v>
      </c>
      <c r="G218" s="3"/>
      <c r="H218" s="2" t="s">
        <v>311</v>
      </c>
      <c r="I218" s="10">
        <v>1</v>
      </c>
      <c r="J218" s="10">
        <v>1458000</v>
      </c>
      <c r="K218" s="10">
        <v>1458000</v>
      </c>
      <c r="L218" s="2" t="s">
        <v>21</v>
      </c>
      <c r="M218" s="3" t="s">
        <v>22</v>
      </c>
      <c r="N218" s="3"/>
    </row>
    <row r="219" spans="1:14" ht="15" customHeight="1" x14ac:dyDescent="0.25">
      <c r="A219" s="2">
        <v>40624096</v>
      </c>
      <c r="B219" s="3" t="s">
        <v>15</v>
      </c>
      <c r="C219" s="2" t="s">
        <v>307</v>
      </c>
      <c r="D219" s="6" t="s">
        <v>365</v>
      </c>
      <c r="E219" s="3" t="s">
        <v>366</v>
      </c>
      <c r="F219" s="3" t="s">
        <v>24</v>
      </c>
      <c r="G219" s="3" t="s">
        <v>25</v>
      </c>
      <c r="H219" s="2" t="s">
        <v>311</v>
      </c>
      <c r="I219" s="10">
        <v>1</v>
      </c>
      <c r="J219" s="10">
        <v>465919.64</v>
      </c>
      <c r="K219" s="10">
        <v>465919.64</v>
      </c>
      <c r="L219" s="2" t="s">
        <v>367</v>
      </c>
      <c r="M219" s="3" t="s">
        <v>27</v>
      </c>
      <c r="N219" s="3"/>
    </row>
    <row r="220" spans="1:14" ht="15" customHeight="1" x14ac:dyDescent="0.25">
      <c r="A220" s="2">
        <v>40625953</v>
      </c>
      <c r="B220" s="3" t="s">
        <v>15</v>
      </c>
      <c r="C220" s="2" t="s">
        <v>307</v>
      </c>
      <c r="D220" s="6" t="s">
        <v>337</v>
      </c>
      <c r="E220" s="3" t="s">
        <v>368</v>
      </c>
      <c r="F220" s="3" t="s">
        <v>24</v>
      </c>
      <c r="G220" s="3" t="s">
        <v>25</v>
      </c>
      <c r="H220" s="2" t="s">
        <v>311</v>
      </c>
      <c r="I220" s="10">
        <v>1</v>
      </c>
      <c r="J220" s="10">
        <v>7250</v>
      </c>
      <c r="K220" s="10">
        <v>7250</v>
      </c>
      <c r="L220" s="2" t="s">
        <v>271</v>
      </c>
      <c r="M220" s="3" t="s">
        <v>27</v>
      </c>
      <c r="N220" s="3"/>
    </row>
    <row r="221" spans="1:14" ht="15" customHeight="1" x14ac:dyDescent="0.25">
      <c r="A221" s="2">
        <v>40626185</v>
      </c>
      <c r="B221" s="3" t="s">
        <v>15</v>
      </c>
      <c r="C221" s="2" t="s">
        <v>307</v>
      </c>
      <c r="D221" s="6" t="s">
        <v>369</v>
      </c>
      <c r="E221" s="3" t="s">
        <v>370</v>
      </c>
      <c r="F221" s="3" t="s">
        <v>19</v>
      </c>
      <c r="G221" s="3"/>
      <c r="H221" s="2" t="s">
        <v>311</v>
      </c>
      <c r="I221" s="10">
        <v>1</v>
      </c>
      <c r="J221" s="10">
        <v>77000</v>
      </c>
      <c r="K221" s="10">
        <v>77000</v>
      </c>
      <c r="L221" s="2" t="s">
        <v>26</v>
      </c>
      <c r="M221" s="3" t="s">
        <v>27</v>
      </c>
      <c r="N221" s="3"/>
    </row>
    <row r="222" spans="1:14" ht="15" customHeight="1" x14ac:dyDescent="0.25">
      <c r="A222" s="2">
        <v>40630511</v>
      </c>
      <c r="B222" s="3" t="s">
        <v>15</v>
      </c>
      <c r="C222" s="2" t="s">
        <v>307</v>
      </c>
      <c r="D222" s="6" t="s">
        <v>371</v>
      </c>
      <c r="E222" s="3" t="s">
        <v>372</v>
      </c>
      <c r="F222" s="3" t="s">
        <v>24</v>
      </c>
      <c r="G222" s="3" t="s">
        <v>373</v>
      </c>
      <c r="H222" s="2" t="s">
        <v>311</v>
      </c>
      <c r="I222" s="10">
        <v>1</v>
      </c>
      <c r="J222" s="10">
        <v>185401.79</v>
      </c>
      <c r="K222" s="10">
        <v>185401.79</v>
      </c>
      <c r="L222" s="2" t="s">
        <v>21</v>
      </c>
      <c r="M222" s="3" t="s">
        <v>22</v>
      </c>
      <c r="N222" s="3"/>
    </row>
    <row r="223" spans="1:14" ht="15" customHeight="1" x14ac:dyDescent="0.25">
      <c r="A223" s="2">
        <v>40631369</v>
      </c>
      <c r="B223" s="3" t="s">
        <v>15</v>
      </c>
      <c r="C223" s="2" t="s">
        <v>374</v>
      </c>
      <c r="D223" s="6" t="s">
        <v>375</v>
      </c>
      <c r="E223" s="3" t="s">
        <v>376</v>
      </c>
      <c r="F223" s="3" t="s">
        <v>19</v>
      </c>
      <c r="G223" s="3"/>
      <c r="H223" s="2" t="s">
        <v>374</v>
      </c>
      <c r="I223" s="10">
        <v>1</v>
      </c>
      <c r="J223" s="10">
        <v>4002767.86</v>
      </c>
      <c r="K223" s="10">
        <v>4002767.86</v>
      </c>
      <c r="L223" s="2" t="s">
        <v>26</v>
      </c>
      <c r="M223" s="3" t="s">
        <v>27</v>
      </c>
      <c r="N223" s="3"/>
    </row>
    <row r="224" spans="1:14" ht="15" customHeight="1" x14ac:dyDescent="0.25">
      <c r="A224" s="2">
        <v>40632799</v>
      </c>
      <c r="B224" s="3" t="s">
        <v>15</v>
      </c>
      <c r="C224" s="2" t="s">
        <v>307</v>
      </c>
      <c r="D224" s="6" t="s">
        <v>377</v>
      </c>
      <c r="E224" s="3" t="s">
        <v>378</v>
      </c>
      <c r="F224" s="3" t="s">
        <v>24</v>
      </c>
      <c r="G224" s="3" t="s">
        <v>25</v>
      </c>
      <c r="H224" s="2" t="s">
        <v>311</v>
      </c>
      <c r="I224" s="10">
        <v>1</v>
      </c>
      <c r="J224" s="10">
        <v>62500</v>
      </c>
      <c r="K224" s="10">
        <v>62500</v>
      </c>
      <c r="L224" s="2" t="s">
        <v>21</v>
      </c>
      <c r="M224" s="3" t="s">
        <v>22</v>
      </c>
      <c r="N224" s="3"/>
    </row>
    <row r="225" spans="1:14" ht="15" customHeight="1" x14ac:dyDescent="0.25">
      <c r="A225" s="2">
        <v>40634378</v>
      </c>
      <c r="B225" s="3" t="s">
        <v>15</v>
      </c>
      <c r="C225" s="2" t="s">
        <v>307</v>
      </c>
      <c r="D225" s="6" t="s">
        <v>379</v>
      </c>
      <c r="E225" s="3" t="s">
        <v>380</v>
      </c>
      <c r="F225" s="3" t="s">
        <v>19</v>
      </c>
      <c r="G225" s="3"/>
      <c r="H225" s="2" t="s">
        <v>311</v>
      </c>
      <c r="I225" s="10">
        <v>1</v>
      </c>
      <c r="J225" s="10">
        <v>106294.64</v>
      </c>
      <c r="K225" s="10">
        <v>106294.64</v>
      </c>
      <c r="L225" s="2" t="s">
        <v>21</v>
      </c>
      <c r="M225" s="3" t="s">
        <v>22</v>
      </c>
      <c r="N225" s="3"/>
    </row>
    <row r="226" spans="1:14" ht="15" customHeight="1" x14ac:dyDescent="0.25">
      <c r="A226" s="2">
        <v>40635541</v>
      </c>
      <c r="B226" s="3" t="s">
        <v>15</v>
      </c>
      <c r="C226" s="2" t="s">
        <v>16</v>
      </c>
      <c r="D226" s="6" t="s">
        <v>381</v>
      </c>
      <c r="E226" s="3" t="s">
        <v>382</v>
      </c>
      <c r="F226" s="3" t="s">
        <v>19</v>
      </c>
      <c r="G226" s="3"/>
      <c r="H226" s="2" t="s">
        <v>20</v>
      </c>
      <c r="I226" s="10">
        <v>1</v>
      </c>
      <c r="J226" s="10">
        <v>580000</v>
      </c>
      <c r="K226" s="10">
        <v>580000</v>
      </c>
      <c r="L226" s="2" t="s">
        <v>26</v>
      </c>
      <c r="M226" s="3" t="s">
        <v>27</v>
      </c>
      <c r="N226" s="3"/>
    </row>
    <row r="227" spans="1:14" ht="15" customHeight="1" x14ac:dyDescent="0.25">
      <c r="A227" s="2">
        <v>40636306</v>
      </c>
      <c r="B227" s="3" t="s">
        <v>15</v>
      </c>
      <c r="C227" s="2" t="s">
        <v>374</v>
      </c>
      <c r="D227" s="6" t="s">
        <v>383</v>
      </c>
      <c r="E227" s="3" t="s">
        <v>384</v>
      </c>
      <c r="F227" s="3" t="s">
        <v>385</v>
      </c>
      <c r="G227" s="3"/>
      <c r="H227" s="2" t="s">
        <v>374</v>
      </c>
      <c r="I227" s="10">
        <v>1</v>
      </c>
      <c r="J227" s="10">
        <v>2747678.57</v>
      </c>
      <c r="K227" s="10">
        <v>2747678.57</v>
      </c>
      <c r="L227" s="2" t="s">
        <v>78</v>
      </c>
      <c r="M227" s="3" t="s">
        <v>27</v>
      </c>
      <c r="N227" s="3"/>
    </row>
    <row r="228" spans="1:14" ht="15" customHeight="1" x14ac:dyDescent="0.25">
      <c r="A228" s="2">
        <v>40636791</v>
      </c>
      <c r="B228" s="3" t="s">
        <v>15</v>
      </c>
      <c r="C228" s="2" t="s">
        <v>307</v>
      </c>
      <c r="D228" s="6" t="s">
        <v>386</v>
      </c>
      <c r="E228" s="3" t="s">
        <v>387</v>
      </c>
      <c r="F228" s="3" t="s">
        <v>24</v>
      </c>
      <c r="G228" s="3" t="s">
        <v>388</v>
      </c>
      <c r="H228" s="2" t="s">
        <v>311</v>
      </c>
      <c r="I228" s="10">
        <v>1</v>
      </c>
      <c r="J228" s="10">
        <v>567857.14</v>
      </c>
      <c r="K228" s="10">
        <v>567857.14</v>
      </c>
      <c r="L228" s="2" t="s">
        <v>21</v>
      </c>
      <c r="M228" s="3" t="s">
        <v>22</v>
      </c>
      <c r="N228" s="3"/>
    </row>
    <row r="229" spans="1:14" ht="15" customHeight="1" x14ac:dyDescent="0.25">
      <c r="A229" s="2">
        <v>40637047</v>
      </c>
      <c r="B229" s="3" t="s">
        <v>15</v>
      </c>
      <c r="C229" s="2" t="s">
        <v>307</v>
      </c>
      <c r="D229" s="6" t="s">
        <v>389</v>
      </c>
      <c r="E229" s="3" t="s">
        <v>390</v>
      </c>
      <c r="F229" s="3" t="s">
        <v>24</v>
      </c>
      <c r="G229" s="3" t="s">
        <v>388</v>
      </c>
      <c r="H229" s="2" t="s">
        <v>311</v>
      </c>
      <c r="I229" s="10">
        <v>1</v>
      </c>
      <c r="J229" s="10">
        <v>503571.43</v>
      </c>
      <c r="K229" s="10">
        <v>503571.43</v>
      </c>
      <c r="L229" s="2" t="s">
        <v>21</v>
      </c>
      <c r="M229" s="3" t="s">
        <v>22</v>
      </c>
      <c r="N229" s="3"/>
    </row>
    <row r="230" spans="1:14" ht="15" customHeight="1" x14ac:dyDescent="0.25">
      <c r="A230" s="2">
        <v>40638410</v>
      </c>
      <c r="B230" s="3" t="s">
        <v>15</v>
      </c>
      <c r="C230" s="2" t="s">
        <v>307</v>
      </c>
      <c r="D230" s="6" t="s">
        <v>369</v>
      </c>
      <c r="E230" s="3" t="s">
        <v>391</v>
      </c>
      <c r="F230" s="3" t="s">
        <v>19</v>
      </c>
      <c r="G230" s="3"/>
      <c r="H230" s="2" t="s">
        <v>311</v>
      </c>
      <c r="I230" s="10">
        <v>1</v>
      </c>
      <c r="J230" s="10">
        <v>348035.71</v>
      </c>
      <c r="K230" s="10">
        <v>348035.71</v>
      </c>
      <c r="L230" s="2" t="s">
        <v>26</v>
      </c>
      <c r="M230" s="3" t="s">
        <v>27</v>
      </c>
      <c r="N230" s="3"/>
    </row>
    <row r="231" spans="1:14" ht="15" customHeight="1" x14ac:dyDescent="0.25">
      <c r="A231" s="2">
        <v>40640299</v>
      </c>
      <c r="B231" s="3" t="s">
        <v>15</v>
      </c>
      <c r="C231" s="2" t="s">
        <v>307</v>
      </c>
      <c r="D231" s="6" t="s">
        <v>369</v>
      </c>
      <c r="E231" s="3" t="s">
        <v>392</v>
      </c>
      <c r="F231" s="3" t="s">
        <v>19</v>
      </c>
      <c r="G231" s="3"/>
      <c r="H231" s="2" t="s">
        <v>311</v>
      </c>
      <c r="I231" s="10">
        <v>1</v>
      </c>
      <c r="J231" s="10">
        <v>521964.29</v>
      </c>
      <c r="K231" s="10">
        <v>521964.29</v>
      </c>
      <c r="L231" s="2" t="s">
        <v>26</v>
      </c>
      <c r="M231" s="3" t="s">
        <v>27</v>
      </c>
      <c r="N231" s="3"/>
    </row>
    <row r="232" spans="1:14" ht="15" customHeight="1" x14ac:dyDescent="0.25">
      <c r="A232" s="17" t="s">
        <v>493</v>
      </c>
      <c r="B232" s="18"/>
      <c r="C232" s="18"/>
      <c r="D232" s="18"/>
      <c r="E232" s="18"/>
      <c r="F232" s="18"/>
      <c r="G232" s="18"/>
      <c r="H232" s="18"/>
      <c r="I232" s="18"/>
      <c r="J232" s="19"/>
      <c r="K232" s="11">
        <f>SUM(K203:K231)</f>
        <v>31209026.770000003</v>
      </c>
      <c r="L232" s="2"/>
      <c r="M232" s="3"/>
      <c r="N232" s="3"/>
    </row>
    <row r="233" spans="1:14" ht="15" customHeight="1" x14ac:dyDescent="0.25">
      <c r="A233" s="17" t="s">
        <v>499</v>
      </c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9"/>
    </row>
    <row r="234" spans="1:14" ht="15" customHeight="1" x14ac:dyDescent="0.25">
      <c r="A234" s="2">
        <v>40642383</v>
      </c>
      <c r="B234" s="3" t="s">
        <v>15</v>
      </c>
      <c r="C234" s="2" t="s">
        <v>307</v>
      </c>
      <c r="D234" s="6" t="s">
        <v>393</v>
      </c>
      <c r="E234" s="3" t="s">
        <v>394</v>
      </c>
      <c r="F234" s="3" t="s">
        <v>302</v>
      </c>
      <c r="G234" s="3"/>
      <c r="H234" s="2" t="s">
        <v>311</v>
      </c>
      <c r="I234" s="10">
        <v>1</v>
      </c>
      <c r="J234" s="10">
        <v>10558928.57</v>
      </c>
      <c r="K234" s="10">
        <v>10558928.57</v>
      </c>
      <c r="L234" s="2" t="s">
        <v>21</v>
      </c>
      <c r="M234" s="3" t="s">
        <v>22</v>
      </c>
      <c r="N234" s="3"/>
    </row>
    <row r="235" spans="1:14" ht="15" customHeight="1" x14ac:dyDescent="0.25">
      <c r="A235" s="2">
        <v>40642612</v>
      </c>
      <c r="B235" s="3" t="s">
        <v>15</v>
      </c>
      <c r="C235" s="2" t="s">
        <v>307</v>
      </c>
      <c r="D235" s="6" t="s">
        <v>393</v>
      </c>
      <c r="E235" s="3" t="s">
        <v>395</v>
      </c>
      <c r="F235" s="3" t="s">
        <v>302</v>
      </c>
      <c r="G235" s="3"/>
      <c r="H235" s="2" t="s">
        <v>311</v>
      </c>
      <c r="I235" s="10">
        <v>1</v>
      </c>
      <c r="J235" s="10">
        <v>3519642.86</v>
      </c>
      <c r="K235" s="10">
        <v>3519642.86</v>
      </c>
      <c r="L235" s="2" t="s">
        <v>21</v>
      </c>
      <c r="M235" s="3" t="s">
        <v>22</v>
      </c>
      <c r="N235" s="3"/>
    </row>
    <row r="236" spans="1:14" ht="15" customHeight="1" x14ac:dyDescent="0.25">
      <c r="A236" s="2">
        <v>40642945</v>
      </c>
      <c r="B236" s="3" t="s">
        <v>15</v>
      </c>
      <c r="C236" s="2" t="s">
        <v>307</v>
      </c>
      <c r="D236" s="6" t="s">
        <v>393</v>
      </c>
      <c r="E236" s="3" t="s">
        <v>396</v>
      </c>
      <c r="F236" s="3" t="s">
        <v>302</v>
      </c>
      <c r="G236" s="3"/>
      <c r="H236" s="2" t="s">
        <v>311</v>
      </c>
      <c r="I236" s="10">
        <v>1</v>
      </c>
      <c r="J236" s="10">
        <v>3519642.86</v>
      </c>
      <c r="K236" s="10">
        <v>3519642.86</v>
      </c>
      <c r="L236" s="2" t="s">
        <v>21</v>
      </c>
      <c r="M236" s="3" t="s">
        <v>22</v>
      </c>
      <c r="N236" s="3"/>
    </row>
    <row r="237" spans="1:14" ht="15" customHeight="1" x14ac:dyDescent="0.25">
      <c r="A237" s="2">
        <v>40643244</v>
      </c>
      <c r="B237" s="3" t="s">
        <v>15</v>
      </c>
      <c r="C237" s="2" t="s">
        <v>307</v>
      </c>
      <c r="D237" s="6" t="s">
        <v>386</v>
      </c>
      <c r="E237" s="3" t="s">
        <v>397</v>
      </c>
      <c r="F237" s="3" t="s">
        <v>24</v>
      </c>
      <c r="G237" s="3" t="s">
        <v>388</v>
      </c>
      <c r="H237" s="2" t="s">
        <v>311</v>
      </c>
      <c r="I237" s="10">
        <v>1</v>
      </c>
      <c r="J237" s="10">
        <v>567857.14</v>
      </c>
      <c r="K237" s="10">
        <v>567857.14</v>
      </c>
      <c r="L237" s="2" t="s">
        <v>21</v>
      </c>
      <c r="M237" s="3" t="s">
        <v>22</v>
      </c>
      <c r="N237" s="3"/>
    </row>
    <row r="238" spans="1:14" ht="15" customHeight="1" x14ac:dyDescent="0.25">
      <c r="A238" s="2">
        <v>40643295</v>
      </c>
      <c r="B238" s="3" t="s">
        <v>15</v>
      </c>
      <c r="C238" s="2" t="s">
        <v>307</v>
      </c>
      <c r="D238" s="6" t="s">
        <v>389</v>
      </c>
      <c r="E238" s="3" t="s">
        <v>398</v>
      </c>
      <c r="F238" s="3" t="s">
        <v>24</v>
      </c>
      <c r="G238" s="3" t="s">
        <v>388</v>
      </c>
      <c r="H238" s="2" t="s">
        <v>311</v>
      </c>
      <c r="I238" s="10">
        <v>1</v>
      </c>
      <c r="J238" s="10">
        <v>503571.43</v>
      </c>
      <c r="K238" s="10">
        <v>503571.43</v>
      </c>
      <c r="L238" s="2" t="s">
        <v>21</v>
      </c>
      <c r="M238" s="3" t="s">
        <v>22</v>
      </c>
      <c r="N238" s="3"/>
    </row>
    <row r="239" spans="1:14" ht="15" customHeight="1" x14ac:dyDescent="0.25">
      <c r="A239" s="2">
        <v>40643740</v>
      </c>
      <c r="B239" s="3" t="s">
        <v>15</v>
      </c>
      <c r="C239" s="2" t="s">
        <v>307</v>
      </c>
      <c r="D239" s="6" t="s">
        <v>399</v>
      </c>
      <c r="E239" s="3" t="s">
        <v>400</v>
      </c>
      <c r="F239" s="3" t="s">
        <v>24</v>
      </c>
      <c r="G239" s="3" t="s">
        <v>388</v>
      </c>
      <c r="H239" s="2" t="s">
        <v>311</v>
      </c>
      <c r="I239" s="10">
        <v>1</v>
      </c>
      <c r="J239" s="10">
        <v>2117339.29</v>
      </c>
      <c r="K239" s="10">
        <v>2117339.29</v>
      </c>
      <c r="L239" s="2" t="s">
        <v>78</v>
      </c>
      <c r="M239" s="3" t="s">
        <v>401</v>
      </c>
      <c r="N239" s="3"/>
    </row>
    <row r="240" spans="1:14" ht="15" customHeight="1" x14ac:dyDescent="0.25">
      <c r="A240" s="2">
        <v>40644626</v>
      </c>
      <c r="B240" s="3" t="s">
        <v>15</v>
      </c>
      <c r="C240" s="2" t="s">
        <v>307</v>
      </c>
      <c r="D240" s="6" t="s">
        <v>402</v>
      </c>
      <c r="E240" s="3" t="s">
        <v>402</v>
      </c>
      <c r="F240" s="3" t="s">
        <v>19</v>
      </c>
      <c r="G240" s="3"/>
      <c r="H240" s="2" t="s">
        <v>311</v>
      </c>
      <c r="I240" s="10">
        <v>1</v>
      </c>
      <c r="J240" s="10">
        <v>982142.86</v>
      </c>
      <c r="K240" s="10">
        <v>982142.86</v>
      </c>
      <c r="L240" s="2" t="s">
        <v>26</v>
      </c>
      <c r="M240" s="3" t="s">
        <v>22</v>
      </c>
      <c r="N240" s="3"/>
    </row>
    <row r="241" spans="1:14" ht="15" customHeight="1" x14ac:dyDescent="0.25">
      <c r="A241" s="2">
        <v>40645390</v>
      </c>
      <c r="B241" s="3" t="s">
        <v>15</v>
      </c>
      <c r="C241" s="2" t="s">
        <v>307</v>
      </c>
      <c r="D241" s="6" t="s">
        <v>369</v>
      </c>
      <c r="E241" s="3" t="s">
        <v>403</v>
      </c>
      <c r="F241" s="3" t="s">
        <v>24</v>
      </c>
      <c r="G241" s="3" t="s">
        <v>404</v>
      </c>
      <c r="H241" s="2" t="s">
        <v>311</v>
      </c>
      <c r="I241" s="10">
        <v>1</v>
      </c>
      <c r="J241" s="10">
        <v>26785.71</v>
      </c>
      <c r="K241" s="10">
        <v>26785.71</v>
      </c>
      <c r="L241" s="2" t="s">
        <v>78</v>
      </c>
      <c r="M241" s="3" t="s">
        <v>405</v>
      </c>
      <c r="N241" s="3"/>
    </row>
    <row r="242" spans="1:14" ht="15" customHeight="1" x14ac:dyDescent="0.25">
      <c r="A242" s="2">
        <v>40646684</v>
      </c>
      <c r="B242" s="3" t="s">
        <v>15</v>
      </c>
      <c r="C242" s="2" t="s">
        <v>307</v>
      </c>
      <c r="D242" s="6" t="s">
        <v>406</v>
      </c>
      <c r="E242" s="3" t="s">
        <v>407</v>
      </c>
      <c r="F242" s="3" t="s">
        <v>19</v>
      </c>
      <c r="G242" s="3"/>
      <c r="H242" s="2" t="s">
        <v>311</v>
      </c>
      <c r="I242" s="10">
        <v>1</v>
      </c>
      <c r="J242" s="10">
        <v>86964.29</v>
      </c>
      <c r="K242" s="10">
        <v>86964.29</v>
      </c>
      <c r="L242" s="2" t="s">
        <v>78</v>
      </c>
      <c r="M242" s="3" t="s">
        <v>405</v>
      </c>
      <c r="N242" s="3"/>
    </row>
    <row r="243" spans="1:14" ht="15" customHeight="1" x14ac:dyDescent="0.25">
      <c r="A243" s="2">
        <v>40647152</v>
      </c>
      <c r="B243" s="3" t="s">
        <v>15</v>
      </c>
      <c r="C243" s="2" t="s">
        <v>307</v>
      </c>
      <c r="D243" s="6" t="s">
        <v>369</v>
      </c>
      <c r="E243" s="3" t="s">
        <v>408</v>
      </c>
      <c r="F243" s="3" t="s">
        <v>24</v>
      </c>
      <c r="G243" s="3" t="s">
        <v>404</v>
      </c>
      <c r="H243" s="2" t="s">
        <v>311</v>
      </c>
      <c r="I243" s="10">
        <v>1</v>
      </c>
      <c r="J243" s="10">
        <v>63303.57</v>
      </c>
      <c r="K243" s="10">
        <v>63303.57</v>
      </c>
      <c r="L243" s="2" t="s">
        <v>78</v>
      </c>
      <c r="M243" s="3" t="s">
        <v>405</v>
      </c>
      <c r="N243" s="3"/>
    </row>
    <row r="244" spans="1:14" ht="15" customHeight="1" x14ac:dyDescent="0.25">
      <c r="A244" s="2">
        <v>40648327</v>
      </c>
      <c r="B244" s="3" t="s">
        <v>15</v>
      </c>
      <c r="C244" s="2" t="s">
        <v>307</v>
      </c>
      <c r="D244" s="6" t="s">
        <v>406</v>
      </c>
      <c r="E244" s="3" t="s">
        <v>409</v>
      </c>
      <c r="F244" s="3" t="s">
        <v>19</v>
      </c>
      <c r="G244" s="3"/>
      <c r="H244" s="2" t="s">
        <v>311</v>
      </c>
      <c r="I244" s="10">
        <v>1</v>
      </c>
      <c r="J244" s="10">
        <v>111964.29</v>
      </c>
      <c r="K244" s="10">
        <v>111964.29</v>
      </c>
      <c r="L244" s="2" t="s">
        <v>78</v>
      </c>
      <c r="M244" s="3" t="s">
        <v>405</v>
      </c>
      <c r="N244" s="3"/>
    </row>
    <row r="245" spans="1:14" ht="15" customHeight="1" x14ac:dyDescent="0.25">
      <c r="A245" s="2">
        <v>40649726</v>
      </c>
      <c r="B245" s="3" t="s">
        <v>15</v>
      </c>
      <c r="C245" s="2" t="s">
        <v>307</v>
      </c>
      <c r="D245" s="6" t="s">
        <v>369</v>
      </c>
      <c r="E245" s="3" t="s">
        <v>410</v>
      </c>
      <c r="F245" s="3" t="s">
        <v>24</v>
      </c>
      <c r="G245" s="3" t="s">
        <v>404</v>
      </c>
      <c r="H245" s="2" t="s">
        <v>311</v>
      </c>
      <c r="I245" s="10">
        <v>1</v>
      </c>
      <c r="J245" s="10">
        <v>113750</v>
      </c>
      <c r="K245" s="10">
        <v>113750</v>
      </c>
      <c r="L245" s="2" t="s">
        <v>78</v>
      </c>
      <c r="M245" s="3" t="s">
        <v>405</v>
      </c>
      <c r="N245" s="3"/>
    </row>
    <row r="246" spans="1:14" ht="15" customHeight="1" x14ac:dyDescent="0.25">
      <c r="A246" s="2">
        <v>40651237</v>
      </c>
      <c r="B246" s="3" t="s">
        <v>15</v>
      </c>
      <c r="C246" s="2" t="s">
        <v>307</v>
      </c>
      <c r="D246" s="6" t="s">
        <v>369</v>
      </c>
      <c r="E246" s="3" t="s">
        <v>411</v>
      </c>
      <c r="F246" s="3" t="s">
        <v>24</v>
      </c>
      <c r="G246" s="3" t="s">
        <v>404</v>
      </c>
      <c r="H246" s="2" t="s">
        <v>311</v>
      </c>
      <c r="I246" s="10">
        <v>1</v>
      </c>
      <c r="J246" s="10">
        <v>22857.14</v>
      </c>
      <c r="K246" s="10">
        <v>22857.14</v>
      </c>
      <c r="L246" s="2" t="s">
        <v>78</v>
      </c>
      <c r="M246" s="3" t="s">
        <v>405</v>
      </c>
      <c r="N246" s="3"/>
    </row>
    <row r="247" spans="1:14" ht="15" customHeight="1" x14ac:dyDescent="0.25">
      <c r="A247" s="2">
        <v>40651361</v>
      </c>
      <c r="B247" s="3" t="s">
        <v>15</v>
      </c>
      <c r="C247" s="2" t="s">
        <v>307</v>
      </c>
      <c r="D247" s="6" t="s">
        <v>369</v>
      </c>
      <c r="E247" s="3" t="s">
        <v>412</v>
      </c>
      <c r="F247" s="3" t="s">
        <v>24</v>
      </c>
      <c r="G247" s="3" t="s">
        <v>404</v>
      </c>
      <c r="H247" s="2" t="s">
        <v>311</v>
      </c>
      <c r="I247" s="10">
        <v>1</v>
      </c>
      <c r="J247" s="10">
        <v>34285.71</v>
      </c>
      <c r="K247" s="10">
        <v>34285.71</v>
      </c>
      <c r="L247" s="2" t="s">
        <v>78</v>
      </c>
      <c r="M247" s="3" t="s">
        <v>405</v>
      </c>
      <c r="N247" s="3"/>
    </row>
    <row r="248" spans="1:14" ht="15" customHeight="1" x14ac:dyDescent="0.25">
      <c r="A248" s="2">
        <v>40652131</v>
      </c>
      <c r="B248" s="3" t="s">
        <v>15</v>
      </c>
      <c r="C248" s="2" t="s">
        <v>307</v>
      </c>
      <c r="D248" s="6" t="s">
        <v>413</v>
      </c>
      <c r="E248" s="3" t="s">
        <v>414</v>
      </c>
      <c r="F248" s="3" t="s">
        <v>19</v>
      </c>
      <c r="G248" s="3"/>
      <c r="H248" s="2" t="s">
        <v>311</v>
      </c>
      <c r="I248" s="10">
        <v>1</v>
      </c>
      <c r="J248" s="10">
        <v>500000</v>
      </c>
      <c r="K248" s="10">
        <v>500000</v>
      </c>
      <c r="L248" s="2" t="s">
        <v>21</v>
      </c>
      <c r="M248" s="3" t="s">
        <v>22</v>
      </c>
      <c r="N248" s="3"/>
    </row>
    <row r="249" spans="1:14" ht="15" customHeight="1" x14ac:dyDescent="0.25">
      <c r="A249" s="2">
        <v>40653324</v>
      </c>
      <c r="B249" s="3" t="s">
        <v>15</v>
      </c>
      <c r="C249" s="2" t="s">
        <v>307</v>
      </c>
      <c r="D249" s="6" t="s">
        <v>415</v>
      </c>
      <c r="E249" s="3" t="s">
        <v>416</v>
      </c>
      <c r="F249" s="3" t="s">
        <v>24</v>
      </c>
      <c r="G249" s="3" t="s">
        <v>25</v>
      </c>
      <c r="H249" s="2" t="s">
        <v>311</v>
      </c>
      <c r="I249" s="10">
        <v>1</v>
      </c>
      <c r="J249" s="10">
        <v>332142.86</v>
      </c>
      <c r="K249" s="10">
        <v>332142.86</v>
      </c>
      <c r="L249" s="2" t="s">
        <v>21</v>
      </c>
      <c r="M249" s="3" t="s">
        <v>22</v>
      </c>
      <c r="N249" s="3"/>
    </row>
    <row r="250" spans="1:14" ht="15" customHeight="1" x14ac:dyDescent="0.25">
      <c r="A250" s="2">
        <v>40654481</v>
      </c>
      <c r="B250" s="3" t="s">
        <v>15</v>
      </c>
      <c r="C250" s="2" t="s">
        <v>307</v>
      </c>
      <c r="D250" s="6" t="s">
        <v>369</v>
      </c>
      <c r="E250" s="3" t="s">
        <v>417</v>
      </c>
      <c r="F250" s="3" t="s">
        <v>24</v>
      </c>
      <c r="G250" s="3" t="s">
        <v>404</v>
      </c>
      <c r="H250" s="2" t="s">
        <v>311</v>
      </c>
      <c r="I250" s="10">
        <v>1</v>
      </c>
      <c r="J250" s="10">
        <v>125000</v>
      </c>
      <c r="K250" s="10">
        <v>125000</v>
      </c>
      <c r="L250" s="2" t="s">
        <v>271</v>
      </c>
      <c r="M250" s="3" t="s">
        <v>405</v>
      </c>
      <c r="N250" s="3"/>
    </row>
    <row r="251" spans="1:14" ht="15" customHeight="1" x14ac:dyDescent="0.25">
      <c r="A251" s="2">
        <v>40655144</v>
      </c>
      <c r="B251" s="3" t="s">
        <v>15</v>
      </c>
      <c r="C251" s="2" t="s">
        <v>307</v>
      </c>
      <c r="D251" s="6" t="s">
        <v>418</v>
      </c>
      <c r="E251" s="3" t="s">
        <v>419</v>
      </c>
      <c r="F251" s="3" t="s">
        <v>24</v>
      </c>
      <c r="G251" s="3" t="s">
        <v>25</v>
      </c>
      <c r="H251" s="2" t="s">
        <v>311</v>
      </c>
      <c r="I251" s="10">
        <v>1</v>
      </c>
      <c r="J251" s="10">
        <v>15000</v>
      </c>
      <c r="K251" s="10">
        <v>15000</v>
      </c>
      <c r="L251" s="2" t="s">
        <v>420</v>
      </c>
      <c r="M251" s="3" t="s">
        <v>421</v>
      </c>
      <c r="N251" s="3"/>
    </row>
    <row r="252" spans="1:14" ht="15" customHeight="1" x14ac:dyDescent="0.25">
      <c r="A252" s="2">
        <v>40656044</v>
      </c>
      <c r="B252" s="3" t="s">
        <v>15</v>
      </c>
      <c r="C252" s="2" t="s">
        <v>307</v>
      </c>
      <c r="D252" s="6" t="s">
        <v>422</v>
      </c>
      <c r="E252" s="3" t="s">
        <v>423</v>
      </c>
      <c r="F252" s="3" t="s">
        <v>24</v>
      </c>
      <c r="G252" s="3" t="s">
        <v>373</v>
      </c>
      <c r="H252" s="2" t="s">
        <v>311</v>
      </c>
      <c r="I252" s="10">
        <v>1</v>
      </c>
      <c r="J252" s="10">
        <v>755982.14</v>
      </c>
      <c r="K252" s="10">
        <v>755982.14</v>
      </c>
      <c r="L252" s="2" t="s">
        <v>21</v>
      </c>
      <c r="M252" s="3" t="s">
        <v>22</v>
      </c>
      <c r="N252" s="3"/>
    </row>
    <row r="253" spans="1:14" ht="15" customHeight="1" x14ac:dyDescent="0.25">
      <c r="A253" s="2">
        <v>40658779</v>
      </c>
      <c r="B253" s="3" t="s">
        <v>15</v>
      </c>
      <c r="C253" s="2" t="s">
        <v>307</v>
      </c>
      <c r="D253" s="6" t="s">
        <v>406</v>
      </c>
      <c r="E253" s="3" t="s">
        <v>424</v>
      </c>
      <c r="F253" s="3" t="s">
        <v>24</v>
      </c>
      <c r="G253" s="3" t="s">
        <v>373</v>
      </c>
      <c r="H253" s="2" t="s">
        <v>311</v>
      </c>
      <c r="I253" s="10">
        <v>1</v>
      </c>
      <c r="J253" s="10">
        <v>102098.21</v>
      </c>
      <c r="K253" s="10">
        <v>102098.21</v>
      </c>
      <c r="L253" s="2" t="s">
        <v>425</v>
      </c>
      <c r="M253" s="3" t="s">
        <v>405</v>
      </c>
      <c r="N253" s="3"/>
    </row>
    <row r="254" spans="1:14" ht="15" customHeight="1" x14ac:dyDescent="0.25">
      <c r="A254" s="2">
        <v>40660024</v>
      </c>
      <c r="B254" s="3" t="s">
        <v>15</v>
      </c>
      <c r="C254" s="2" t="s">
        <v>307</v>
      </c>
      <c r="D254" s="6" t="s">
        <v>426</v>
      </c>
      <c r="E254" s="3" t="s">
        <v>427</v>
      </c>
      <c r="F254" s="3" t="s">
        <v>24</v>
      </c>
      <c r="G254" s="3" t="s">
        <v>25</v>
      </c>
      <c r="H254" s="2" t="s">
        <v>311</v>
      </c>
      <c r="I254" s="10">
        <v>1</v>
      </c>
      <c r="J254" s="10">
        <v>62500</v>
      </c>
      <c r="K254" s="10">
        <v>62500</v>
      </c>
      <c r="L254" s="2" t="s">
        <v>26</v>
      </c>
      <c r="M254" s="3" t="s">
        <v>405</v>
      </c>
      <c r="N254" s="3"/>
    </row>
    <row r="255" spans="1:14" ht="15" customHeight="1" x14ac:dyDescent="0.25">
      <c r="A255" s="2">
        <v>40660239</v>
      </c>
      <c r="B255" s="3" t="s">
        <v>15</v>
      </c>
      <c r="C255" s="2" t="s">
        <v>374</v>
      </c>
      <c r="D255" s="6" t="s">
        <v>375</v>
      </c>
      <c r="E255" s="3" t="s">
        <v>428</v>
      </c>
      <c r="F255" s="3" t="s">
        <v>19</v>
      </c>
      <c r="G255" s="3"/>
      <c r="H255" s="2" t="s">
        <v>374</v>
      </c>
      <c r="I255" s="10">
        <v>1</v>
      </c>
      <c r="J255" s="10">
        <v>4002767.86</v>
      </c>
      <c r="K255" s="10">
        <v>4002767.86</v>
      </c>
      <c r="L255" s="2" t="s">
        <v>282</v>
      </c>
      <c r="M255" s="3" t="s">
        <v>27</v>
      </c>
      <c r="N255" s="3"/>
    </row>
    <row r="256" spans="1:14" ht="15" customHeight="1" x14ac:dyDescent="0.25">
      <c r="A256" s="2">
        <v>40661277</v>
      </c>
      <c r="B256" s="3" t="s">
        <v>15</v>
      </c>
      <c r="C256" s="2" t="s">
        <v>374</v>
      </c>
      <c r="D256" s="6" t="s">
        <v>429</v>
      </c>
      <c r="E256" s="3" t="s">
        <v>430</v>
      </c>
      <c r="F256" s="3" t="s">
        <v>24</v>
      </c>
      <c r="G256" s="3" t="s">
        <v>25</v>
      </c>
      <c r="H256" s="2" t="s">
        <v>374</v>
      </c>
      <c r="I256" s="10">
        <v>1</v>
      </c>
      <c r="J256" s="10">
        <v>57508.93</v>
      </c>
      <c r="K256" s="10">
        <v>57508.93</v>
      </c>
      <c r="L256" s="2" t="s">
        <v>26</v>
      </c>
      <c r="M256" s="3" t="s">
        <v>27</v>
      </c>
      <c r="N256" s="3"/>
    </row>
    <row r="257" spans="1:14" ht="15" customHeight="1" x14ac:dyDescent="0.25">
      <c r="A257" s="2">
        <v>40661637</v>
      </c>
      <c r="B257" s="3" t="s">
        <v>15</v>
      </c>
      <c r="C257" s="2" t="s">
        <v>307</v>
      </c>
      <c r="D257" s="6" t="s">
        <v>431</v>
      </c>
      <c r="E257" s="3" t="s">
        <v>432</v>
      </c>
      <c r="F257" s="3" t="s">
        <v>24</v>
      </c>
      <c r="G257" s="3" t="s">
        <v>25</v>
      </c>
      <c r="H257" s="2" t="s">
        <v>311</v>
      </c>
      <c r="I257" s="10">
        <v>1</v>
      </c>
      <c r="J257" s="10">
        <v>17857.14</v>
      </c>
      <c r="K257" s="10">
        <v>17857.14</v>
      </c>
      <c r="L257" s="2" t="s">
        <v>26</v>
      </c>
      <c r="M257" s="3" t="s">
        <v>27</v>
      </c>
      <c r="N257" s="3"/>
    </row>
    <row r="258" spans="1:14" ht="15" customHeight="1" x14ac:dyDescent="0.25">
      <c r="A258" s="17" t="s">
        <v>493</v>
      </c>
      <c r="B258" s="18"/>
      <c r="C258" s="18"/>
      <c r="D258" s="18"/>
      <c r="E258" s="18"/>
      <c r="F258" s="18"/>
      <c r="G258" s="18"/>
      <c r="H258" s="18"/>
      <c r="I258" s="18"/>
      <c r="J258" s="19"/>
      <c r="K258" s="11">
        <f>SUM(K234:K257)</f>
        <v>28199892.859999999</v>
      </c>
      <c r="L258" s="2"/>
      <c r="M258" s="3"/>
      <c r="N258" s="3"/>
    </row>
    <row r="259" spans="1:14" ht="15" customHeight="1" x14ac:dyDescent="0.25">
      <c r="A259" s="17" t="s">
        <v>501</v>
      </c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9"/>
    </row>
    <row r="260" spans="1:14" ht="15" customHeight="1" x14ac:dyDescent="0.25">
      <c r="A260" s="2">
        <v>40662484</v>
      </c>
      <c r="B260" s="3" t="s">
        <v>15</v>
      </c>
      <c r="C260" s="2" t="s">
        <v>16</v>
      </c>
      <c r="D260" s="6" t="s">
        <v>433</v>
      </c>
      <c r="E260" s="3" t="s">
        <v>434</v>
      </c>
      <c r="F260" s="3" t="s">
        <v>302</v>
      </c>
      <c r="G260" s="3"/>
      <c r="H260" s="2" t="s">
        <v>20</v>
      </c>
      <c r="I260" s="10">
        <v>3</v>
      </c>
      <c r="J260" s="10">
        <v>1666000</v>
      </c>
      <c r="K260" s="10">
        <v>4998000</v>
      </c>
      <c r="L260" s="2" t="s">
        <v>169</v>
      </c>
      <c r="M260" s="3" t="s">
        <v>27</v>
      </c>
      <c r="N260" s="3"/>
    </row>
    <row r="261" spans="1:14" ht="15" customHeight="1" x14ac:dyDescent="0.25">
      <c r="A261" s="17" t="s">
        <v>493</v>
      </c>
      <c r="B261" s="18"/>
      <c r="C261" s="18"/>
      <c r="D261" s="18"/>
      <c r="E261" s="18"/>
      <c r="F261" s="18"/>
      <c r="G261" s="18"/>
      <c r="H261" s="18"/>
      <c r="I261" s="18"/>
      <c r="J261" s="19"/>
      <c r="K261" s="11">
        <f>SUM(K260)</f>
        <v>4998000</v>
      </c>
      <c r="L261" s="2"/>
      <c r="M261" s="3"/>
      <c r="N261" s="3"/>
    </row>
    <row r="262" spans="1:14" ht="15" customHeight="1" x14ac:dyDescent="0.25">
      <c r="A262" s="17" t="s">
        <v>500</v>
      </c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9"/>
    </row>
    <row r="263" spans="1:14" ht="15" customHeight="1" x14ac:dyDescent="0.25">
      <c r="A263" s="2">
        <v>40690215</v>
      </c>
      <c r="B263" s="3" t="s">
        <v>15</v>
      </c>
      <c r="C263" s="2" t="s">
        <v>16</v>
      </c>
      <c r="D263" s="6" t="s">
        <v>435</v>
      </c>
      <c r="E263" s="3" t="s">
        <v>436</v>
      </c>
      <c r="F263" s="3" t="s">
        <v>19</v>
      </c>
      <c r="G263" s="3"/>
      <c r="H263" s="2" t="s">
        <v>92</v>
      </c>
      <c r="I263" s="10">
        <v>288.27</v>
      </c>
      <c r="J263" s="10">
        <v>4285.71</v>
      </c>
      <c r="K263" s="10">
        <v>1235441.6200000001</v>
      </c>
      <c r="L263" s="2" t="s">
        <v>78</v>
      </c>
      <c r="M263" s="3" t="s">
        <v>27</v>
      </c>
      <c r="N263" s="3"/>
    </row>
    <row r="264" spans="1:14" ht="15" customHeight="1" x14ac:dyDescent="0.25">
      <c r="A264" s="2">
        <v>40690429</v>
      </c>
      <c r="B264" s="3" t="s">
        <v>15</v>
      </c>
      <c r="C264" s="2" t="s">
        <v>16</v>
      </c>
      <c r="D264" s="6" t="s">
        <v>437</v>
      </c>
      <c r="E264" s="3" t="s">
        <v>438</v>
      </c>
      <c r="F264" s="3" t="s">
        <v>19</v>
      </c>
      <c r="G264" s="3"/>
      <c r="H264" s="2" t="s">
        <v>303</v>
      </c>
      <c r="I264" s="10">
        <v>120</v>
      </c>
      <c r="J264" s="10">
        <v>21428.57</v>
      </c>
      <c r="K264" s="10">
        <v>2571428.4</v>
      </c>
      <c r="L264" s="2" t="s">
        <v>78</v>
      </c>
      <c r="M264" s="3" t="s">
        <v>27</v>
      </c>
      <c r="N264" s="3"/>
    </row>
    <row r="265" spans="1:14" ht="15" customHeight="1" x14ac:dyDescent="0.25">
      <c r="A265" s="2">
        <v>40690816</v>
      </c>
      <c r="B265" s="3" t="s">
        <v>15</v>
      </c>
      <c r="C265" s="2" t="s">
        <v>16</v>
      </c>
      <c r="D265" s="6" t="s">
        <v>439</v>
      </c>
      <c r="E265" s="3" t="s">
        <v>440</v>
      </c>
      <c r="F265" s="3" t="s">
        <v>19</v>
      </c>
      <c r="G265" s="3"/>
      <c r="H265" s="2" t="s">
        <v>441</v>
      </c>
      <c r="I265" s="10">
        <v>100</v>
      </c>
      <c r="J265" s="10">
        <v>17857.14</v>
      </c>
      <c r="K265" s="10">
        <v>1785714</v>
      </c>
      <c r="L265" s="2" t="s">
        <v>78</v>
      </c>
      <c r="M265" s="3" t="s">
        <v>27</v>
      </c>
      <c r="N265" s="3"/>
    </row>
    <row r="266" spans="1:14" ht="15" customHeight="1" x14ac:dyDescent="0.25">
      <c r="A266" s="2">
        <v>40692536</v>
      </c>
      <c r="B266" s="3" t="s">
        <v>15</v>
      </c>
      <c r="C266" s="2" t="s">
        <v>16</v>
      </c>
      <c r="D266" s="6" t="s">
        <v>442</v>
      </c>
      <c r="E266" s="3" t="s">
        <v>442</v>
      </c>
      <c r="F266" s="3" t="s">
        <v>19</v>
      </c>
      <c r="G266" s="3"/>
      <c r="H266" s="2" t="s">
        <v>219</v>
      </c>
      <c r="I266" s="10">
        <v>10</v>
      </c>
      <c r="J266" s="10">
        <v>8035.71</v>
      </c>
      <c r="K266" s="10">
        <v>80357.100000000006</v>
      </c>
      <c r="L266" s="2" t="s">
        <v>78</v>
      </c>
      <c r="M266" s="3" t="s">
        <v>27</v>
      </c>
      <c r="N266" s="3"/>
    </row>
    <row r="267" spans="1:14" ht="15" customHeight="1" x14ac:dyDescent="0.25">
      <c r="A267" s="2">
        <v>40692848</v>
      </c>
      <c r="B267" s="3" t="s">
        <v>15</v>
      </c>
      <c r="C267" s="2" t="s">
        <v>16</v>
      </c>
      <c r="D267" s="6" t="s">
        <v>443</v>
      </c>
      <c r="E267" s="3" t="s">
        <v>444</v>
      </c>
      <c r="F267" s="3" t="s">
        <v>19</v>
      </c>
      <c r="G267" s="3"/>
      <c r="H267" s="2" t="s">
        <v>441</v>
      </c>
      <c r="I267" s="10">
        <v>120</v>
      </c>
      <c r="J267" s="10">
        <v>21428.57</v>
      </c>
      <c r="K267" s="10">
        <v>2571428.4</v>
      </c>
      <c r="L267" s="2" t="s">
        <v>78</v>
      </c>
      <c r="M267" s="3" t="s">
        <v>27</v>
      </c>
      <c r="N267" s="3"/>
    </row>
    <row r="268" spans="1:14" ht="15" customHeight="1" x14ac:dyDescent="0.25">
      <c r="A268" s="2">
        <v>40698122</v>
      </c>
      <c r="B268" s="3" t="s">
        <v>15</v>
      </c>
      <c r="C268" s="2" t="s">
        <v>16</v>
      </c>
      <c r="D268" s="6" t="s">
        <v>445</v>
      </c>
      <c r="E268" s="3" t="s">
        <v>446</v>
      </c>
      <c r="F268" s="3" t="s">
        <v>19</v>
      </c>
      <c r="G268" s="3"/>
      <c r="H268" s="2" t="s">
        <v>441</v>
      </c>
      <c r="I268" s="10">
        <v>5</v>
      </c>
      <c r="J268" s="10">
        <v>16071.43</v>
      </c>
      <c r="K268" s="10">
        <v>80357.149999999994</v>
      </c>
      <c r="L268" s="2" t="s">
        <v>78</v>
      </c>
      <c r="M268" s="3" t="s">
        <v>27</v>
      </c>
      <c r="N268" s="3"/>
    </row>
    <row r="269" spans="1:14" ht="15" customHeight="1" x14ac:dyDescent="0.25">
      <c r="A269" s="2">
        <v>40698435</v>
      </c>
      <c r="B269" s="3" t="s">
        <v>15</v>
      </c>
      <c r="C269" s="2" t="s">
        <v>16</v>
      </c>
      <c r="D269" s="6" t="s">
        <v>447</v>
      </c>
      <c r="E269" s="3" t="s">
        <v>448</v>
      </c>
      <c r="F269" s="3" t="s">
        <v>19</v>
      </c>
      <c r="G269" s="3"/>
      <c r="H269" s="2" t="s">
        <v>20</v>
      </c>
      <c r="I269" s="10">
        <v>50</v>
      </c>
      <c r="J269" s="10">
        <v>15178.57</v>
      </c>
      <c r="K269" s="10">
        <v>758928.5</v>
      </c>
      <c r="L269" s="2" t="s">
        <v>78</v>
      </c>
      <c r="M269" s="3" t="s">
        <v>27</v>
      </c>
      <c r="N269" s="3"/>
    </row>
    <row r="270" spans="1:14" ht="15" customHeight="1" x14ac:dyDescent="0.25">
      <c r="A270" s="2">
        <v>40699150</v>
      </c>
      <c r="B270" s="3" t="s">
        <v>15</v>
      </c>
      <c r="C270" s="2" t="s">
        <v>16</v>
      </c>
      <c r="D270" s="6" t="s">
        <v>449</v>
      </c>
      <c r="E270" s="3" t="s">
        <v>450</v>
      </c>
      <c r="F270" s="3" t="s">
        <v>19</v>
      </c>
      <c r="G270" s="3"/>
      <c r="H270" s="2" t="s">
        <v>92</v>
      </c>
      <c r="I270" s="10">
        <v>25</v>
      </c>
      <c r="J270" s="10">
        <v>1773</v>
      </c>
      <c r="K270" s="10">
        <v>44325</v>
      </c>
      <c r="L270" s="2" t="s">
        <v>78</v>
      </c>
      <c r="M270" s="3" t="s">
        <v>27</v>
      </c>
      <c r="N270" s="3"/>
    </row>
    <row r="271" spans="1:14" ht="15" customHeight="1" x14ac:dyDescent="0.25">
      <c r="A271" s="2">
        <v>40699880</v>
      </c>
      <c r="B271" s="3" t="s">
        <v>15</v>
      </c>
      <c r="C271" s="2" t="s">
        <v>16</v>
      </c>
      <c r="D271" s="6" t="s">
        <v>451</v>
      </c>
      <c r="E271" s="3" t="s">
        <v>452</v>
      </c>
      <c r="F271" s="3" t="s">
        <v>19</v>
      </c>
      <c r="G271" s="3"/>
      <c r="H271" s="2" t="s">
        <v>92</v>
      </c>
      <c r="I271" s="10">
        <v>32</v>
      </c>
      <c r="J271" s="10">
        <v>11578</v>
      </c>
      <c r="K271" s="10">
        <v>370496</v>
      </c>
      <c r="L271" s="2" t="s">
        <v>78</v>
      </c>
      <c r="M271" s="3" t="s">
        <v>27</v>
      </c>
      <c r="N271" s="3"/>
    </row>
    <row r="272" spans="1:14" ht="15" customHeight="1" x14ac:dyDescent="0.25">
      <c r="A272" s="2">
        <v>40700812</v>
      </c>
      <c r="B272" s="3" t="s">
        <v>15</v>
      </c>
      <c r="C272" s="2" t="s">
        <v>16</v>
      </c>
      <c r="D272" s="6" t="s">
        <v>443</v>
      </c>
      <c r="E272" s="3" t="s">
        <v>453</v>
      </c>
      <c r="F272" s="3" t="s">
        <v>19</v>
      </c>
      <c r="G272" s="3"/>
      <c r="H272" s="2" t="s">
        <v>441</v>
      </c>
      <c r="I272" s="10">
        <v>21</v>
      </c>
      <c r="J272" s="10">
        <v>22321.43</v>
      </c>
      <c r="K272" s="10">
        <v>468750.03</v>
      </c>
      <c r="L272" s="2" t="s">
        <v>78</v>
      </c>
      <c r="M272" s="3" t="s">
        <v>27</v>
      </c>
      <c r="N272" s="3"/>
    </row>
    <row r="273" spans="1:14" ht="15" customHeight="1" x14ac:dyDescent="0.25">
      <c r="A273" s="2">
        <v>40701008</v>
      </c>
      <c r="B273" s="3" t="s">
        <v>15</v>
      </c>
      <c r="C273" s="2" t="s">
        <v>16</v>
      </c>
      <c r="D273" s="6" t="s">
        <v>443</v>
      </c>
      <c r="E273" s="3" t="s">
        <v>454</v>
      </c>
      <c r="F273" s="3" t="s">
        <v>19</v>
      </c>
      <c r="G273" s="3"/>
      <c r="H273" s="2" t="s">
        <v>441</v>
      </c>
      <c r="I273" s="10">
        <v>21</v>
      </c>
      <c r="J273" s="10">
        <v>17857.14</v>
      </c>
      <c r="K273" s="10">
        <v>374999.94</v>
      </c>
      <c r="L273" s="2" t="s">
        <v>78</v>
      </c>
      <c r="M273" s="3" t="s">
        <v>27</v>
      </c>
      <c r="N273" s="3"/>
    </row>
    <row r="274" spans="1:14" ht="15" customHeight="1" x14ac:dyDescent="0.25">
      <c r="A274" s="2">
        <v>40701220</v>
      </c>
      <c r="B274" s="3" t="s">
        <v>15</v>
      </c>
      <c r="C274" s="2" t="s">
        <v>16</v>
      </c>
      <c r="D274" s="6" t="s">
        <v>443</v>
      </c>
      <c r="E274" s="3" t="s">
        <v>455</v>
      </c>
      <c r="F274" s="3" t="s">
        <v>19</v>
      </c>
      <c r="G274" s="3"/>
      <c r="H274" s="2" t="s">
        <v>441</v>
      </c>
      <c r="I274" s="10">
        <v>21</v>
      </c>
      <c r="J274" s="10">
        <v>21428.57</v>
      </c>
      <c r="K274" s="10">
        <v>449999.97</v>
      </c>
      <c r="L274" s="2" t="s">
        <v>78</v>
      </c>
      <c r="M274" s="3" t="s">
        <v>27</v>
      </c>
      <c r="N274" s="3"/>
    </row>
    <row r="275" spans="1:14" ht="15" customHeight="1" x14ac:dyDescent="0.25">
      <c r="A275" s="2">
        <v>40701785</v>
      </c>
      <c r="B275" s="3" t="s">
        <v>15</v>
      </c>
      <c r="C275" s="2" t="s">
        <v>16</v>
      </c>
      <c r="D275" s="6" t="s">
        <v>456</v>
      </c>
      <c r="E275" s="3" t="s">
        <v>457</v>
      </c>
      <c r="F275" s="3" t="s">
        <v>19</v>
      </c>
      <c r="G275" s="3"/>
      <c r="H275" s="2" t="s">
        <v>219</v>
      </c>
      <c r="I275" s="10">
        <v>1</v>
      </c>
      <c r="J275" s="10">
        <v>49107.14</v>
      </c>
      <c r="K275" s="10">
        <v>49107.14</v>
      </c>
      <c r="L275" s="2" t="s">
        <v>78</v>
      </c>
      <c r="M275" s="3" t="s">
        <v>27</v>
      </c>
      <c r="N275" s="3"/>
    </row>
    <row r="276" spans="1:14" ht="15" customHeight="1" x14ac:dyDescent="0.25">
      <c r="A276" s="2">
        <v>40702171</v>
      </c>
      <c r="B276" s="3" t="s">
        <v>15</v>
      </c>
      <c r="C276" s="2" t="s">
        <v>16</v>
      </c>
      <c r="D276" s="6" t="s">
        <v>443</v>
      </c>
      <c r="E276" s="3" t="s">
        <v>458</v>
      </c>
      <c r="F276" s="3" t="s">
        <v>19</v>
      </c>
      <c r="G276" s="3"/>
      <c r="H276" s="2" t="s">
        <v>219</v>
      </c>
      <c r="I276" s="10">
        <v>4</v>
      </c>
      <c r="J276" s="10">
        <v>31250</v>
      </c>
      <c r="K276" s="10">
        <v>125000</v>
      </c>
      <c r="L276" s="2" t="s">
        <v>78</v>
      </c>
      <c r="M276" s="3" t="s">
        <v>27</v>
      </c>
      <c r="N276" s="3"/>
    </row>
    <row r="277" spans="1:14" ht="15" customHeight="1" x14ac:dyDescent="0.25">
      <c r="A277" s="2">
        <v>40703462</v>
      </c>
      <c r="B277" s="3" t="s">
        <v>15</v>
      </c>
      <c r="C277" s="2" t="s">
        <v>16</v>
      </c>
      <c r="D277" s="6" t="s">
        <v>443</v>
      </c>
      <c r="E277" s="3" t="s">
        <v>459</v>
      </c>
      <c r="F277" s="3" t="s">
        <v>19</v>
      </c>
      <c r="G277" s="3"/>
      <c r="H277" s="2" t="s">
        <v>219</v>
      </c>
      <c r="I277" s="10">
        <v>1</v>
      </c>
      <c r="J277" s="10">
        <v>58035.71</v>
      </c>
      <c r="K277" s="10">
        <v>58035.71</v>
      </c>
      <c r="L277" s="2" t="s">
        <v>78</v>
      </c>
      <c r="M277" s="3" t="s">
        <v>27</v>
      </c>
      <c r="N277" s="3"/>
    </row>
    <row r="278" spans="1:14" ht="15" customHeight="1" x14ac:dyDescent="0.25">
      <c r="A278" s="2">
        <v>40704235</v>
      </c>
      <c r="B278" s="3" t="s">
        <v>15</v>
      </c>
      <c r="C278" s="2" t="s">
        <v>16</v>
      </c>
      <c r="D278" s="6" t="s">
        <v>456</v>
      </c>
      <c r="E278" s="3" t="s">
        <v>460</v>
      </c>
      <c r="F278" s="3" t="s">
        <v>19</v>
      </c>
      <c r="G278" s="3"/>
      <c r="H278" s="2" t="s">
        <v>219</v>
      </c>
      <c r="I278" s="10">
        <v>1</v>
      </c>
      <c r="J278" s="10">
        <v>16964.29</v>
      </c>
      <c r="K278" s="10">
        <v>16964.29</v>
      </c>
      <c r="L278" s="2" t="s">
        <v>78</v>
      </c>
      <c r="M278" s="3" t="s">
        <v>27</v>
      </c>
      <c r="N278" s="3"/>
    </row>
    <row r="279" spans="1:14" ht="15" customHeight="1" x14ac:dyDescent="0.25">
      <c r="A279" s="2">
        <v>40704520</v>
      </c>
      <c r="B279" s="3" t="s">
        <v>15</v>
      </c>
      <c r="C279" s="2" t="s">
        <v>16</v>
      </c>
      <c r="D279" s="6" t="s">
        <v>443</v>
      </c>
      <c r="E279" s="3" t="s">
        <v>461</v>
      </c>
      <c r="F279" s="3" t="s">
        <v>19</v>
      </c>
      <c r="G279" s="3"/>
      <c r="H279" s="2" t="s">
        <v>219</v>
      </c>
      <c r="I279" s="10">
        <v>2</v>
      </c>
      <c r="J279" s="10">
        <v>31250</v>
      </c>
      <c r="K279" s="10">
        <v>62500</v>
      </c>
      <c r="L279" s="2" t="s">
        <v>78</v>
      </c>
      <c r="M279" s="3" t="s">
        <v>27</v>
      </c>
      <c r="N279" s="3"/>
    </row>
    <row r="280" spans="1:14" ht="15" customHeight="1" x14ac:dyDescent="0.25">
      <c r="A280" s="2">
        <v>40705748</v>
      </c>
      <c r="B280" s="3" t="s">
        <v>15</v>
      </c>
      <c r="C280" s="2" t="s">
        <v>16</v>
      </c>
      <c r="D280" s="6" t="s">
        <v>443</v>
      </c>
      <c r="E280" s="3" t="s">
        <v>462</v>
      </c>
      <c r="F280" s="3" t="s">
        <v>19</v>
      </c>
      <c r="G280" s="3"/>
      <c r="H280" s="2" t="s">
        <v>60</v>
      </c>
      <c r="I280" s="10">
        <v>1</v>
      </c>
      <c r="J280" s="10">
        <v>62500</v>
      </c>
      <c r="K280" s="10">
        <v>62500</v>
      </c>
      <c r="L280" s="2" t="s">
        <v>78</v>
      </c>
      <c r="M280" s="3" t="s">
        <v>27</v>
      </c>
      <c r="N280" s="3"/>
    </row>
    <row r="281" spans="1:14" ht="15" customHeight="1" x14ac:dyDescent="0.25">
      <c r="A281" s="2">
        <v>40707594</v>
      </c>
      <c r="B281" s="3" t="s">
        <v>15</v>
      </c>
      <c r="C281" s="2" t="s">
        <v>16</v>
      </c>
      <c r="D281" s="6" t="s">
        <v>463</v>
      </c>
      <c r="E281" s="3" t="s">
        <v>464</v>
      </c>
      <c r="F281" s="3" t="s">
        <v>19</v>
      </c>
      <c r="G281" s="3"/>
      <c r="H281" s="2" t="s">
        <v>20</v>
      </c>
      <c r="I281" s="10">
        <v>50</v>
      </c>
      <c r="J281" s="10">
        <v>1517.86</v>
      </c>
      <c r="K281" s="10">
        <v>75893</v>
      </c>
      <c r="L281" s="2" t="s">
        <v>78</v>
      </c>
      <c r="M281" s="3" t="s">
        <v>27</v>
      </c>
      <c r="N281" s="3"/>
    </row>
    <row r="282" spans="1:14" ht="15" customHeight="1" x14ac:dyDescent="0.25">
      <c r="A282" s="2">
        <v>40707973</v>
      </c>
      <c r="B282" s="3" t="s">
        <v>15</v>
      </c>
      <c r="C282" s="2" t="s">
        <v>16</v>
      </c>
      <c r="D282" s="6" t="s">
        <v>463</v>
      </c>
      <c r="E282" s="3" t="s">
        <v>465</v>
      </c>
      <c r="F282" s="3" t="s">
        <v>19</v>
      </c>
      <c r="G282" s="3"/>
      <c r="H282" s="2" t="s">
        <v>20</v>
      </c>
      <c r="I282" s="10">
        <v>20</v>
      </c>
      <c r="J282" s="10">
        <v>1517.86</v>
      </c>
      <c r="K282" s="10">
        <v>30357.200000000001</v>
      </c>
      <c r="L282" s="2" t="s">
        <v>78</v>
      </c>
      <c r="M282" s="3" t="s">
        <v>27</v>
      </c>
      <c r="N282" s="3"/>
    </row>
    <row r="283" spans="1:14" ht="15" customHeight="1" x14ac:dyDescent="0.25">
      <c r="A283" s="2">
        <v>40708916</v>
      </c>
      <c r="B283" s="3" t="s">
        <v>15</v>
      </c>
      <c r="C283" s="2" t="s">
        <v>16</v>
      </c>
      <c r="D283" s="6" t="s">
        <v>466</v>
      </c>
      <c r="E283" s="3" t="s">
        <v>467</v>
      </c>
      <c r="F283" s="3" t="s">
        <v>19</v>
      </c>
      <c r="G283" s="3"/>
      <c r="H283" s="2" t="s">
        <v>468</v>
      </c>
      <c r="I283" s="10">
        <v>9900</v>
      </c>
      <c r="J283" s="10">
        <v>100</v>
      </c>
      <c r="K283" s="10">
        <v>990000</v>
      </c>
      <c r="L283" s="2" t="s">
        <v>21</v>
      </c>
      <c r="M283" s="3" t="s">
        <v>27</v>
      </c>
      <c r="N283" s="3"/>
    </row>
    <row r="284" spans="1:14" ht="15" customHeight="1" x14ac:dyDescent="0.25">
      <c r="A284" s="2">
        <v>40716836</v>
      </c>
      <c r="B284" s="3" t="s">
        <v>15</v>
      </c>
      <c r="C284" s="2" t="s">
        <v>16</v>
      </c>
      <c r="D284" s="6" t="s">
        <v>475</v>
      </c>
      <c r="E284" s="3" t="s">
        <v>476</v>
      </c>
      <c r="F284" s="3" t="s">
        <v>19</v>
      </c>
      <c r="G284" s="3"/>
      <c r="H284" s="2" t="s">
        <v>60</v>
      </c>
      <c r="I284" s="10">
        <v>20</v>
      </c>
      <c r="J284" s="10">
        <v>12450</v>
      </c>
      <c r="K284" s="10">
        <v>249000</v>
      </c>
      <c r="L284" s="2" t="s">
        <v>78</v>
      </c>
      <c r="M284" s="3" t="s">
        <v>27</v>
      </c>
      <c r="N284" s="3"/>
    </row>
    <row r="285" spans="1:14" ht="15" customHeight="1" x14ac:dyDescent="0.25">
      <c r="A285" s="2">
        <v>40717243</v>
      </c>
      <c r="B285" s="3" t="s">
        <v>15</v>
      </c>
      <c r="C285" s="2" t="s">
        <v>16</v>
      </c>
      <c r="D285" s="6" t="s">
        <v>477</v>
      </c>
      <c r="E285" s="3" t="s">
        <v>478</v>
      </c>
      <c r="F285" s="3" t="s">
        <v>19</v>
      </c>
      <c r="G285" s="3"/>
      <c r="H285" s="2" t="s">
        <v>20</v>
      </c>
      <c r="I285" s="10">
        <v>5</v>
      </c>
      <c r="J285" s="10">
        <v>13392.86</v>
      </c>
      <c r="K285" s="10">
        <v>66964.3</v>
      </c>
      <c r="L285" s="2" t="s">
        <v>78</v>
      </c>
      <c r="M285" s="3" t="s">
        <v>27</v>
      </c>
      <c r="N285" s="3"/>
    </row>
    <row r="286" spans="1:14" ht="15" customHeight="1" x14ac:dyDescent="0.25">
      <c r="A286" s="2">
        <v>40717510</v>
      </c>
      <c r="B286" s="3" t="s">
        <v>15</v>
      </c>
      <c r="C286" s="2" t="s">
        <v>16</v>
      </c>
      <c r="D286" s="6" t="s">
        <v>479</v>
      </c>
      <c r="E286" s="3" t="s">
        <v>480</v>
      </c>
      <c r="F286" s="3" t="s">
        <v>19</v>
      </c>
      <c r="G286" s="3"/>
      <c r="H286" s="2" t="s">
        <v>20</v>
      </c>
      <c r="I286" s="10">
        <v>3</v>
      </c>
      <c r="J286" s="10">
        <v>9821.43</v>
      </c>
      <c r="K286" s="10">
        <v>29464.29</v>
      </c>
      <c r="L286" s="2" t="s">
        <v>78</v>
      </c>
      <c r="M286" s="3" t="s">
        <v>27</v>
      </c>
      <c r="N286" s="3"/>
    </row>
    <row r="287" spans="1:14" ht="15" customHeight="1" x14ac:dyDescent="0.25">
      <c r="A287" s="2">
        <v>40717811</v>
      </c>
      <c r="B287" s="3" t="s">
        <v>15</v>
      </c>
      <c r="C287" s="2" t="s">
        <v>16</v>
      </c>
      <c r="D287" s="6" t="s">
        <v>481</v>
      </c>
      <c r="E287" s="3" t="s">
        <v>482</v>
      </c>
      <c r="F287" s="3" t="s">
        <v>19</v>
      </c>
      <c r="G287" s="3"/>
      <c r="H287" s="2" t="s">
        <v>20</v>
      </c>
      <c r="I287" s="10">
        <v>5</v>
      </c>
      <c r="J287" s="10">
        <v>2000</v>
      </c>
      <c r="K287" s="10">
        <v>10000</v>
      </c>
      <c r="L287" s="2" t="s">
        <v>78</v>
      </c>
      <c r="M287" s="3" t="s">
        <v>27</v>
      </c>
      <c r="N287" s="3"/>
    </row>
    <row r="288" spans="1:14" ht="15" customHeight="1" x14ac:dyDescent="0.25">
      <c r="A288" s="2">
        <v>40717997</v>
      </c>
      <c r="B288" s="3" t="s">
        <v>15</v>
      </c>
      <c r="C288" s="2" t="s">
        <v>16</v>
      </c>
      <c r="D288" s="6" t="s">
        <v>481</v>
      </c>
      <c r="E288" s="3" t="s">
        <v>483</v>
      </c>
      <c r="F288" s="3" t="s">
        <v>19</v>
      </c>
      <c r="G288" s="3"/>
      <c r="H288" s="2" t="s">
        <v>20</v>
      </c>
      <c r="I288" s="10">
        <v>5</v>
      </c>
      <c r="J288" s="10">
        <v>2000</v>
      </c>
      <c r="K288" s="10">
        <v>10000</v>
      </c>
      <c r="L288" s="2" t="s">
        <v>78</v>
      </c>
      <c r="M288" s="3" t="s">
        <v>27</v>
      </c>
      <c r="N288" s="3"/>
    </row>
    <row r="289" spans="1:14" ht="15" customHeight="1" x14ac:dyDescent="0.25">
      <c r="A289" s="2">
        <v>40718870</v>
      </c>
      <c r="B289" s="3" t="s">
        <v>15</v>
      </c>
      <c r="C289" s="2" t="s">
        <v>16</v>
      </c>
      <c r="D289" s="6" t="s">
        <v>433</v>
      </c>
      <c r="E289" s="3" t="s">
        <v>484</v>
      </c>
      <c r="F289" s="3" t="s">
        <v>19</v>
      </c>
      <c r="G289" s="3"/>
      <c r="H289" s="2" t="s">
        <v>20</v>
      </c>
      <c r="I289" s="10">
        <v>6</v>
      </c>
      <c r="J289" s="10">
        <v>37500</v>
      </c>
      <c r="K289" s="10">
        <v>225000</v>
      </c>
      <c r="L289" s="2" t="s">
        <v>78</v>
      </c>
      <c r="M289" s="3" t="s">
        <v>27</v>
      </c>
      <c r="N289" s="3"/>
    </row>
    <row r="290" spans="1:14" ht="15" customHeight="1" x14ac:dyDescent="0.25">
      <c r="A290" s="2">
        <v>40719048</v>
      </c>
      <c r="B290" s="3" t="s">
        <v>15</v>
      </c>
      <c r="C290" s="2" t="s">
        <v>16</v>
      </c>
      <c r="D290" s="6" t="s">
        <v>485</v>
      </c>
      <c r="E290" s="3" t="s">
        <v>486</v>
      </c>
      <c r="F290" s="3" t="s">
        <v>19</v>
      </c>
      <c r="G290" s="3"/>
      <c r="H290" s="2" t="s">
        <v>20</v>
      </c>
      <c r="I290" s="10">
        <v>5</v>
      </c>
      <c r="J290" s="10">
        <v>110</v>
      </c>
      <c r="K290" s="10">
        <v>550</v>
      </c>
      <c r="L290" s="2" t="s">
        <v>78</v>
      </c>
      <c r="M290" s="3" t="s">
        <v>27</v>
      </c>
      <c r="N290" s="3"/>
    </row>
    <row r="291" spans="1:14" ht="15" customHeight="1" x14ac:dyDescent="0.25">
      <c r="A291" s="2">
        <v>40719780</v>
      </c>
      <c r="B291" s="3" t="s">
        <v>15</v>
      </c>
      <c r="C291" s="2" t="s">
        <v>16</v>
      </c>
      <c r="D291" s="6" t="s">
        <v>487</v>
      </c>
      <c r="E291" s="3" t="s">
        <v>488</v>
      </c>
      <c r="F291" s="3" t="s">
        <v>19</v>
      </c>
      <c r="G291" s="3"/>
      <c r="H291" s="2" t="s">
        <v>20</v>
      </c>
      <c r="I291" s="10">
        <v>12</v>
      </c>
      <c r="J291" s="10">
        <v>38392.86</v>
      </c>
      <c r="K291" s="10">
        <v>460714.32</v>
      </c>
      <c r="L291" s="2" t="s">
        <v>78</v>
      </c>
      <c r="M291" s="3" t="s">
        <v>27</v>
      </c>
      <c r="N291" s="3"/>
    </row>
    <row r="292" spans="1:14" ht="15" customHeight="1" x14ac:dyDescent="0.25">
      <c r="A292" s="2">
        <v>40720270</v>
      </c>
      <c r="B292" s="3" t="s">
        <v>15</v>
      </c>
      <c r="C292" s="2" t="s">
        <v>16</v>
      </c>
      <c r="D292" s="6" t="s">
        <v>212</v>
      </c>
      <c r="E292" s="3" t="s">
        <v>489</v>
      </c>
      <c r="F292" s="3" t="s">
        <v>19</v>
      </c>
      <c r="G292" s="3"/>
      <c r="H292" s="2" t="s">
        <v>20</v>
      </c>
      <c r="I292" s="10">
        <v>80</v>
      </c>
      <c r="J292" s="10">
        <v>982.14</v>
      </c>
      <c r="K292" s="10">
        <v>78571.199999999997</v>
      </c>
      <c r="L292" s="2" t="s">
        <v>78</v>
      </c>
      <c r="M292" s="3" t="s">
        <v>27</v>
      </c>
      <c r="N292" s="3"/>
    </row>
    <row r="293" spans="1:14" ht="15" customHeight="1" x14ac:dyDescent="0.25">
      <c r="A293" s="2">
        <v>40721828</v>
      </c>
      <c r="B293" s="3" t="s">
        <v>15</v>
      </c>
      <c r="C293" s="2" t="s">
        <v>16</v>
      </c>
      <c r="D293" s="6" t="s">
        <v>490</v>
      </c>
      <c r="E293" s="3" t="s">
        <v>491</v>
      </c>
      <c r="F293" s="3" t="s">
        <v>19</v>
      </c>
      <c r="G293" s="3"/>
      <c r="H293" s="2" t="s">
        <v>60</v>
      </c>
      <c r="I293" s="10">
        <v>75</v>
      </c>
      <c r="J293" s="10">
        <v>35714.29</v>
      </c>
      <c r="K293" s="10">
        <v>2678571.75</v>
      </c>
      <c r="L293" s="2" t="s">
        <v>271</v>
      </c>
      <c r="M293" s="3" t="s">
        <v>27</v>
      </c>
      <c r="N293" s="3"/>
    </row>
    <row r="294" spans="1:14" ht="15" customHeight="1" x14ac:dyDescent="0.25">
      <c r="A294" s="17" t="s">
        <v>493</v>
      </c>
      <c r="B294" s="18"/>
      <c r="C294" s="18"/>
      <c r="D294" s="18"/>
      <c r="E294" s="18"/>
      <c r="F294" s="18"/>
      <c r="G294" s="18"/>
      <c r="H294" s="18"/>
      <c r="I294" s="18"/>
      <c r="J294" s="19"/>
      <c r="K294" s="11">
        <f>SUM(K263:K293)</f>
        <v>16071419.309999999</v>
      </c>
      <c r="L294" s="10"/>
      <c r="M294" s="12"/>
      <c r="N294" s="12"/>
    </row>
    <row r="295" spans="1:14" ht="15" customHeight="1" x14ac:dyDescent="0.25">
      <c r="A295" s="17" t="s">
        <v>502</v>
      </c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9"/>
    </row>
    <row r="296" spans="1:14" ht="15" customHeight="1" x14ac:dyDescent="0.25">
      <c r="A296" s="2">
        <v>40712439</v>
      </c>
      <c r="B296" s="3" t="s">
        <v>15</v>
      </c>
      <c r="C296" s="2" t="s">
        <v>16</v>
      </c>
      <c r="D296" s="6" t="s">
        <v>469</v>
      </c>
      <c r="E296" s="3" t="s">
        <v>470</v>
      </c>
      <c r="F296" s="3" t="s">
        <v>19</v>
      </c>
      <c r="G296" s="3"/>
      <c r="H296" s="2" t="s">
        <v>20</v>
      </c>
      <c r="I296" s="10">
        <v>400</v>
      </c>
      <c r="J296" s="10">
        <v>2600</v>
      </c>
      <c r="K296" s="10">
        <v>1040000</v>
      </c>
      <c r="L296" s="2" t="s">
        <v>26</v>
      </c>
      <c r="M296" s="3" t="s">
        <v>27</v>
      </c>
      <c r="N296" s="3"/>
    </row>
    <row r="297" spans="1:14" ht="15" customHeight="1" x14ac:dyDescent="0.25">
      <c r="A297" s="2">
        <v>40713208</v>
      </c>
      <c r="B297" s="3" t="s">
        <v>15</v>
      </c>
      <c r="C297" s="2" t="s">
        <v>16</v>
      </c>
      <c r="D297" s="6" t="s">
        <v>469</v>
      </c>
      <c r="E297" s="3" t="s">
        <v>471</v>
      </c>
      <c r="F297" s="3" t="s">
        <v>19</v>
      </c>
      <c r="G297" s="3"/>
      <c r="H297" s="2" t="s">
        <v>20</v>
      </c>
      <c r="I297" s="10">
        <v>600</v>
      </c>
      <c r="J297" s="10">
        <v>6500</v>
      </c>
      <c r="K297" s="10">
        <v>3900000</v>
      </c>
      <c r="L297" s="2" t="s">
        <v>26</v>
      </c>
      <c r="M297" s="3" t="s">
        <v>27</v>
      </c>
      <c r="N297" s="3"/>
    </row>
    <row r="298" spans="1:14" ht="15" customHeight="1" x14ac:dyDescent="0.25">
      <c r="A298" s="2">
        <v>40714467</v>
      </c>
      <c r="B298" s="3" t="s">
        <v>15</v>
      </c>
      <c r="C298" s="2" t="s">
        <v>16</v>
      </c>
      <c r="D298" s="6" t="s">
        <v>469</v>
      </c>
      <c r="E298" s="3" t="s">
        <v>472</v>
      </c>
      <c r="F298" s="3" t="s">
        <v>19</v>
      </c>
      <c r="G298" s="3"/>
      <c r="H298" s="2" t="s">
        <v>20</v>
      </c>
      <c r="I298" s="10">
        <v>350</v>
      </c>
      <c r="J298" s="10">
        <v>2500</v>
      </c>
      <c r="K298" s="10">
        <v>875000</v>
      </c>
      <c r="L298" s="2" t="s">
        <v>26</v>
      </c>
      <c r="M298" s="3" t="s">
        <v>27</v>
      </c>
      <c r="N298" s="3"/>
    </row>
    <row r="299" spans="1:14" ht="15" customHeight="1" x14ac:dyDescent="0.25">
      <c r="A299" s="2">
        <v>40714835</v>
      </c>
      <c r="B299" s="3" t="s">
        <v>15</v>
      </c>
      <c r="C299" s="2" t="s">
        <v>16</v>
      </c>
      <c r="D299" s="6" t="s">
        <v>473</v>
      </c>
      <c r="E299" s="3" t="s">
        <v>474</v>
      </c>
      <c r="F299" s="3" t="s">
        <v>19</v>
      </c>
      <c r="G299" s="3"/>
      <c r="H299" s="2" t="s">
        <v>20</v>
      </c>
      <c r="I299" s="10">
        <v>500</v>
      </c>
      <c r="J299" s="10">
        <v>4500</v>
      </c>
      <c r="K299" s="10">
        <v>2250000</v>
      </c>
      <c r="L299" s="2" t="s">
        <v>26</v>
      </c>
      <c r="M299" s="3" t="s">
        <v>27</v>
      </c>
      <c r="N299" s="3"/>
    </row>
    <row r="300" spans="1:14" ht="15" customHeight="1" x14ac:dyDescent="0.25">
      <c r="A300" s="17" t="s">
        <v>493</v>
      </c>
      <c r="B300" s="18"/>
      <c r="C300" s="18"/>
      <c r="D300" s="18"/>
      <c r="E300" s="18"/>
      <c r="F300" s="18"/>
      <c r="G300" s="18"/>
      <c r="H300" s="18"/>
      <c r="I300" s="18"/>
      <c r="J300" s="19"/>
      <c r="K300" s="11">
        <f>SUM(K296:K299)</f>
        <v>8065000</v>
      </c>
      <c r="L300" s="2"/>
      <c r="M300" s="3"/>
      <c r="N300" s="3"/>
    </row>
    <row r="301" spans="1:14" ht="15" customHeight="1" x14ac:dyDescent="0.25">
      <c r="A301" s="17" t="s">
        <v>512</v>
      </c>
      <c r="B301" s="18"/>
      <c r="C301" s="18"/>
      <c r="D301" s="18"/>
      <c r="E301" s="18"/>
      <c r="F301" s="18"/>
      <c r="G301" s="18"/>
      <c r="H301" s="18"/>
      <c r="I301" s="18"/>
      <c r="J301" s="19"/>
      <c r="K301" s="11">
        <f>K9+K175+K179+K191+K195+K201+K232+K258+K261+K294+K300</f>
        <v>225929287.60000002</v>
      </c>
      <c r="L301" s="10"/>
      <c r="M301" s="12"/>
      <c r="N301" s="12"/>
    </row>
    <row r="303" spans="1:14" ht="15" customHeight="1" x14ac:dyDescent="0.25">
      <c r="B303"/>
      <c r="C303" s="13" t="s">
        <v>503</v>
      </c>
      <c r="D303" s="14"/>
      <c r="E303"/>
      <c r="F303"/>
      <c r="G303"/>
      <c r="I303"/>
      <c r="J303"/>
      <c r="K303"/>
      <c r="M303"/>
      <c r="N303"/>
    </row>
    <row r="304" spans="1:14" ht="15" customHeight="1" x14ac:dyDescent="0.25">
      <c r="B304"/>
      <c r="C304" s="13"/>
      <c r="D304" s="15"/>
      <c r="E304"/>
      <c r="F304"/>
      <c r="G304"/>
      <c r="I304"/>
      <c r="J304"/>
      <c r="K304"/>
      <c r="M304"/>
      <c r="N304"/>
    </row>
    <row r="305" spans="3:5" customFormat="1" ht="15" customHeight="1" x14ac:dyDescent="0.25">
      <c r="C305" s="13" t="s">
        <v>504</v>
      </c>
      <c r="D305" s="16"/>
    </row>
    <row r="306" spans="3:5" customFormat="1" ht="15" customHeight="1" x14ac:dyDescent="0.25">
      <c r="C306" s="13"/>
      <c r="D306" s="15"/>
    </row>
    <row r="307" spans="3:5" customFormat="1" ht="15" customHeight="1" x14ac:dyDescent="0.25">
      <c r="C307" s="13" t="s">
        <v>505</v>
      </c>
      <c r="D307" s="16"/>
    </row>
    <row r="308" spans="3:5" customFormat="1" ht="15" customHeight="1" x14ac:dyDescent="0.25">
      <c r="C308" s="13"/>
      <c r="D308" s="16"/>
    </row>
    <row r="309" spans="3:5" customFormat="1" ht="15" customHeight="1" x14ac:dyDescent="0.25">
      <c r="C309" s="13" t="s">
        <v>506</v>
      </c>
      <c r="D309" s="16"/>
    </row>
    <row r="310" spans="3:5" customFormat="1" ht="15" customHeight="1" x14ac:dyDescent="0.25">
      <c r="C310" s="13"/>
      <c r="D310" s="15"/>
    </row>
    <row r="311" spans="3:5" customFormat="1" ht="15" customHeight="1" x14ac:dyDescent="0.25">
      <c r="C311" s="13" t="s">
        <v>508</v>
      </c>
      <c r="D311" s="15"/>
      <c r="E311" s="15" t="s">
        <v>509</v>
      </c>
    </row>
    <row r="312" spans="3:5" customFormat="1" ht="15" customHeight="1" x14ac:dyDescent="0.25">
      <c r="C312" s="13"/>
      <c r="D312" s="15"/>
    </row>
    <row r="313" spans="3:5" customFormat="1" ht="15" customHeight="1" x14ac:dyDescent="0.25">
      <c r="C313" s="13" t="s">
        <v>507</v>
      </c>
      <c r="D313" s="16"/>
    </row>
  </sheetData>
  <mergeCells count="38">
    <mergeCell ref="A175:J175"/>
    <mergeCell ref="A176:N176"/>
    <mergeCell ref="J4:J5"/>
    <mergeCell ref="K4:K5"/>
    <mergeCell ref="L4:L5"/>
    <mergeCell ref="E4:E5"/>
    <mergeCell ref="F4:F5"/>
    <mergeCell ref="G4:G5"/>
    <mergeCell ref="H4:H5"/>
    <mergeCell ref="I4:I5"/>
    <mergeCell ref="D4:D5"/>
    <mergeCell ref="A4:A5"/>
    <mergeCell ref="B4:B5"/>
    <mergeCell ref="C4:C5"/>
    <mergeCell ref="A7:N7"/>
    <mergeCell ref="A9:J9"/>
    <mergeCell ref="N4:N5"/>
    <mergeCell ref="M4:M5"/>
    <mergeCell ref="A191:J191"/>
    <mergeCell ref="A300:J300"/>
    <mergeCell ref="A196:N196"/>
    <mergeCell ref="A201:J201"/>
    <mergeCell ref="A202:N202"/>
    <mergeCell ref="A232:J232"/>
    <mergeCell ref="A233:N233"/>
    <mergeCell ref="A258:J258"/>
    <mergeCell ref="A192:N192"/>
    <mergeCell ref="A195:J195"/>
    <mergeCell ref="A301:J301"/>
    <mergeCell ref="D2:I2"/>
    <mergeCell ref="A259:N259"/>
    <mergeCell ref="A294:J294"/>
    <mergeCell ref="A262:N262"/>
    <mergeCell ref="A261:J261"/>
    <mergeCell ref="A295:N295"/>
    <mergeCell ref="A10:N10"/>
    <mergeCell ref="A179:J179"/>
    <mergeCell ref="A180:N180"/>
  </mergeCells>
  <pageMargins left="0.25" right="0.25" top="0.75" bottom="0.75" header="0.3" footer="0.3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Андрей</cp:lastModifiedBy>
  <cp:lastPrinted>2021-01-12T06:54:50Z</cp:lastPrinted>
  <dcterms:created xsi:type="dcterms:W3CDTF">2021-01-12T06:01:26Z</dcterms:created>
  <dcterms:modified xsi:type="dcterms:W3CDTF">2021-06-11T10:32:15Z</dcterms:modified>
</cp:coreProperties>
</file>